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" yWindow="144" windowWidth="13380" windowHeight="3576" firstSheet="4" activeTab="4"/>
  </bookViews>
  <sheets>
    <sheet name="Clube Campeão Geral " sheetId="2" r:id="rId1"/>
    <sheet name="Clube Campeão Geral  (2)" sheetId="3" r:id="rId2"/>
    <sheet name="Clube Campeão Ordem Clas" sheetId="6" state="hidden" r:id="rId3"/>
    <sheet name="Clube Campeão CBPDS" sheetId="4" state="hidden" r:id="rId4"/>
    <sheet name="Clube Campeão Ordem Clas " sheetId="7" r:id="rId5"/>
  </sheets>
  <externalReferences>
    <externalReference r:id="rId6"/>
  </externalReferences>
  <definedNames>
    <definedName name="_xlnm.Print_Area" localSheetId="0">'Clube Campeão Geral '!$A$1:$R$18</definedName>
    <definedName name="_xlnm.Print_Area" localSheetId="1">'Clube Campeão Geral  (2)'!$A$1:$R$18</definedName>
    <definedName name="_xlnm.Print_Area" localSheetId="2">'Clube Campeão Ordem Clas'!$A$1:$R$18</definedName>
    <definedName name="_xlnm.Print_Area" localSheetId="4">'Clube Campeão Ordem Clas '!$A$1:$X$20</definedName>
  </definedNames>
  <calcPr calcId="125725"/>
</workbook>
</file>

<file path=xl/calcChain.xml><?xml version="1.0" encoding="utf-8"?>
<calcChain xmlns="http://schemas.openxmlformats.org/spreadsheetml/2006/main">
  <c r="V10" i="7"/>
  <c r="V11"/>
  <c r="V12"/>
  <c r="V13"/>
  <c r="V14"/>
  <c r="V9"/>
  <c r="S75"/>
  <c r="R75"/>
  <c r="S74"/>
  <c r="R74"/>
  <c r="S73"/>
  <c r="R73"/>
  <c r="S72"/>
  <c r="R72"/>
  <c r="S71"/>
  <c r="R71"/>
  <c r="S70"/>
  <c r="R70"/>
  <c r="S69"/>
  <c r="R69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V51"/>
  <c r="R51"/>
  <c r="V49"/>
  <c r="V48"/>
  <c r="V47"/>
  <c r="V41"/>
  <c r="V40"/>
  <c r="V39"/>
  <c r="V22"/>
  <c r="V21"/>
  <c r="D13"/>
  <c r="D12"/>
  <c r="D10"/>
  <c r="D11"/>
  <c r="Q75" i="6"/>
  <c r="P75"/>
  <c r="Q74"/>
  <c r="P74"/>
  <c r="Q73"/>
  <c r="P73"/>
  <c r="Q72"/>
  <c r="P72"/>
  <c r="Q71"/>
  <c r="P71"/>
  <c r="Q70"/>
  <c r="P70"/>
  <c r="Q69"/>
  <c r="P69"/>
  <c r="Q68"/>
  <c r="P68"/>
  <c r="Q67"/>
  <c r="P67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Q54"/>
  <c r="P54"/>
  <c r="Q53"/>
  <c r="P53"/>
  <c r="Q52"/>
  <c r="P52"/>
  <c r="T51"/>
  <c r="P51"/>
  <c r="T49"/>
  <c r="T48"/>
  <c r="T47"/>
  <c r="T41"/>
  <c r="T40"/>
  <c r="T39"/>
  <c r="T22"/>
  <c r="T21"/>
  <c r="M9"/>
  <c r="M14"/>
  <c r="M13"/>
  <c r="D13"/>
  <c r="M12"/>
  <c r="D12"/>
  <c r="M10"/>
  <c r="D10"/>
  <c r="M11"/>
  <c r="D11"/>
  <c r="V10" i="4"/>
  <c r="V11"/>
  <c r="V12"/>
  <c r="V13"/>
  <c r="V14"/>
  <c r="V9"/>
  <c r="S75"/>
  <c r="R75"/>
  <c r="S74"/>
  <c r="R74"/>
  <c r="S73"/>
  <c r="R73"/>
  <c r="S72"/>
  <c r="R72"/>
  <c r="S71"/>
  <c r="R71"/>
  <c r="S70"/>
  <c r="R70"/>
  <c r="S69"/>
  <c r="R69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V51"/>
  <c r="R51"/>
  <c r="V49"/>
  <c r="V48"/>
  <c r="V47"/>
  <c r="V41"/>
  <c r="V40"/>
  <c r="V39"/>
  <c r="V22"/>
  <c r="V21"/>
  <c r="D12"/>
  <c r="D11"/>
  <c r="D10"/>
  <c r="D9"/>
  <c r="Q75" i="3"/>
  <c r="P75"/>
  <c r="Q74"/>
  <c r="P74"/>
  <c r="Q73"/>
  <c r="P73"/>
  <c r="Q72"/>
  <c r="P72"/>
  <c r="Q71"/>
  <c r="P71"/>
  <c r="Q70"/>
  <c r="P70"/>
  <c r="Q69"/>
  <c r="P69"/>
  <c r="Q68"/>
  <c r="P68"/>
  <c r="Q67"/>
  <c r="P67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Q54"/>
  <c r="P54"/>
  <c r="Q53"/>
  <c r="P53"/>
  <c r="Q52"/>
  <c r="P52"/>
  <c r="T51"/>
  <c r="P51"/>
  <c r="T49"/>
  <c r="T48"/>
  <c r="T47"/>
  <c r="T41"/>
  <c r="T40"/>
  <c r="T39"/>
  <c r="T22"/>
  <c r="T21"/>
  <c r="M14"/>
  <c r="M13"/>
  <c r="M12"/>
  <c r="D12"/>
  <c r="M11"/>
  <c r="D11"/>
  <c r="M10"/>
  <c r="D10"/>
  <c r="M9"/>
  <c r="D9"/>
  <c r="Q75" i="2"/>
  <c r="P75"/>
  <c r="Q74"/>
  <c r="P74"/>
  <c r="Q73"/>
  <c r="P73"/>
  <c r="Q72"/>
  <c r="P72"/>
  <c r="Q71"/>
  <c r="P71"/>
  <c r="Q70"/>
  <c r="P70"/>
  <c r="Q69"/>
  <c r="P69"/>
  <c r="Q68"/>
  <c r="P68"/>
  <c r="Q67"/>
  <c r="P67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Q54"/>
  <c r="P54"/>
  <c r="Q53"/>
  <c r="P53"/>
  <c r="Q52"/>
  <c r="P52"/>
  <c r="T51"/>
  <c r="P51"/>
  <c r="T49"/>
  <c r="T48"/>
  <c r="T47"/>
  <c r="T41"/>
  <c r="T40"/>
  <c r="T39"/>
  <c r="T22"/>
  <c r="T21"/>
  <c r="M14"/>
  <c r="M13"/>
  <c r="M12"/>
  <c r="D12"/>
  <c r="M11"/>
  <c r="D11"/>
  <c r="M10"/>
  <c r="D10"/>
  <c r="M9"/>
  <c r="D9"/>
</calcChain>
</file>

<file path=xl/sharedStrings.xml><?xml version="1.0" encoding="utf-8"?>
<sst xmlns="http://schemas.openxmlformats.org/spreadsheetml/2006/main" count="171" uniqueCount="27">
  <si>
    <t>CAMPEONATO BRASILEIRO DE CLUBES CAMPEÕES - SURF-CASTING 2015</t>
  </si>
  <si>
    <t>COMISSÃO NACIONAL DE ARBITRAGEM</t>
  </si>
  <si>
    <t>FEDERAÇÃO PARAIBANA DE PESCA E DESPORTOS SUBÁQUATICOS</t>
  </si>
  <si>
    <t>JOÃO PESSOA - PB - BRASIL - DIAS: 10 e 11/10/2015</t>
  </si>
  <si>
    <t>Nº</t>
  </si>
  <si>
    <t>Equipe</t>
  </si>
  <si>
    <t>SORTEIO</t>
  </si>
  <si>
    <t>CLUBES</t>
  </si>
  <si>
    <t>VITÓRIA - ESPIRITO SANTO</t>
  </si>
  <si>
    <t>CLUPERE - PERNAMBUCO</t>
  </si>
  <si>
    <t>CLUBE CAMPEÃO GERAL</t>
  </si>
  <si>
    <t>MASCULINO</t>
  </si>
  <si>
    <t>FEMININO</t>
  </si>
  <si>
    <t>MASTER</t>
  </si>
  <si>
    <t>SENIOR</t>
  </si>
  <si>
    <t>SOMA</t>
  </si>
  <si>
    <t>CLAS</t>
  </si>
  <si>
    <t>MAIOR PEIXE</t>
  </si>
  <si>
    <t>ATLETA</t>
  </si>
  <si>
    <t>CLUBE</t>
  </si>
  <si>
    <t>1. P</t>
  </si>
  <si>
    <t>2. P</t>
  </si>
  <si>
    <t>CBPDS</t>
  </si>
  <si>
    <t>PAMPO</t>
  </si>
  <si>
    <t>ROBERTO JOSÉ TENÓRIO LIMA</t>
  </si>
  <si>
    <t>CLUPERE</t>
  </si>
  <si>
    <t>PAMPO DE 0,778 KG</t>
  </si>
</sst>
</file>

<file path=xl/styles.xml><?xml version="1.0" encoding="utf-8"?>
<styleSheet xmlns="http://schemas.openxmlformats.org/spreadsheetml/2006/main">
  <numFmts count="6">
    <numFmt numFmtId="164" formatCode="0.0000"/>
    <numFmt numFmtId="165" formatCode="_(&quot;R$ &quot;* #,##0.00_);_(&quot;R$ &quot;* \(#,##0.00\);_(&quot;R$ &quot;* &quot;-&quot;??_);_(@_)"/>
    <numFmt numFmtId="166" formatCode="_-[$R$-416]\ * #,##0.00_-;\-[$R$-416]\ * #,##0.00_-;_-[$R$-416]\ * &quot;-&quot;??_-;_-@_-"/>
    <numFmt numFmtId="167" formatCode="0.00000000000"/>
    <numFmt numFmtId="168" formatCode="0.000000000000"/>
    <numFmt numFmtId="169" formatCode="0.0"/>
  </numFmts>
  <fonts count="24">
    <font>
      <sz val="10"/>
      <name val="Arial"/>
    </font>
    <font>
      <b/>
      <i/>
      <sz val="2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sz val="16"/>
      <color theme="0"/>
      <name val="Arial"/>
      <family val="2"/>
    </font>
    <font>
      <sz val="10"/>
      <color theme="0"/>
      <name val="Arial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sz val="36"/>
      <color rgb="FFFF000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2" fillId="0" borderId="0"/>
  </cellStyleXfs>
  <cellXfs count="182">
    <xf numFmtId="0" fontId="0" fillId="0" borderId="0" xfId="0"/>
    <xf numFmtId="0" fontId="2" fillId="0" borderId="0" xfId="0" applyFont="1" applyFill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6" fontId="7" fillId="2" borderId="0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2" fillId="2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" fontId="4" fillId="2" borderId="0" xfId="0" applyNumberFormat="1" applyFont="1" applyFill="1" applyBorder="1" applyAlignment="1" applyProtection="1">
      <alignment horizontal="right" vertical="center"/>
      <protection locked="0"/>
    </xf>
    <xf numFmtId="164" fontId="4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" fontId="4" fillId="0" borderId="0" xfId="0" applyNumberFormat="1" applyFont="1" applyBorder="1" applyAlignment="1" applyProtection="1">
      <alignment horizontal="right" vertical="center"/>
      <protection hidden="1"/>
    </xf>
    <xf numFmtId="3" fontId="4" fillId="2" borderId="0" xfId="0" applyNumberFormat="1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locked="0"/>
    </xf>
    <xf numFmtId="1" fontId="4" fillId="3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1" fontId="4" fillId="0" borderId="6" xfId="0" applyNumberFormat="1" applyFont="1" applyBorder="1" applyAlignment="1" applyProtection="1">
      <alignment horizontal="right" vertical="center"/>
      <protection hidden="1"/>
    </xf>
    <xf numFmtId="3" fontId="3" fillId="2" borderId="6" xfId="0" applyNumberFormat="1" applyFont="1" applyFill="1" applyBorder="1" applyAlignment="1" applyProtection="1">
      <alignment horizontal="right" vertical="center"/>
      <protection hidden="1"/>
    </xf>
    <xf numFmtId="0" fontId="3" fillId="2" borderId="6" xfId="0" applyFont="1" applyFill="1" applyBorder="1" applyAlignment="1" applyProtection="1">
      <alignment horizontal="right" vertical="center"/>
      <protection locked="0"/>
    </xf>
    <xf numFmtId="164" fontId="4" fillId="0" borderId="6" xfId="0" applyNumberFormat="1" applyFont="1" applyFill="1" applyBorder="1" applyAlignment="1">
      <alignment horizontal="right" vertical="center"/>
    </xf>
    <xf numFmtId="167" fontId="13" fillId="0" borderId="11" xfId="0" applyNumberFormat="1" applyFont="1" applyFill="1" applyBorder="1"/>
    <xf numFmtId="0" fontId="10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1" fontId="4" fillId="0" borderId="12" xfId="0" applyNumberFormat="1" applyFont="1" applyFill="1" applyBorder="1" applyAlignment="1">
      <alignment horizontal="right"/>
    </xf>
    <xf numFmtId="1" fontId="10" fillId="2" borderId="9" xfId="0" applyNumberFormat="1" applyFont="1" applyFill="1" applyBorder="1" applyAlignment="1" applyProtection="1">
      <alignment horizontal="right" vertical="center"/>
      <protection hidden="1"/>
    </xf>
    <xf numFmtId="0" fontId="10" fillId="2" borderId="9" xfId="0" applyFont="1" applyFill="1" applyBorder="1" applyAlignment="1" applyProtection="1">
      <alignment horizontal="right" vertical="center"/>
      <protection locked="0"/>
    </xf>
    <xf numFmtId="164" fontId="4" fillId="0" borderId="12" xfId="0" applyNumberFormat="1" applyFont="1" applyFill="1" applyBorder="1" applyAlignment="1">
      <alignment horizontal="right" vertical="center"/>
    </xf>
    <xf numFmtId="167" fontId="13" fillId="0" borderId="13" xfId="0" applyNumberFormat="1" applyFont="1" applyFill="1" applyBorder="1"/>
    <xf numFmtId="0" fontId="19" fillId="0" borderId="0" xfId="0" applyFont="1" applyFill="1"/>
    <xf numFmtId="1" fontId="4" fillId="0" borderId="15" xfId="0" applyNumberFormat="1" applyFont="1" applyFill="1" applyBorder="1" applyAlignment="1">
      <alignment horizontal="right"/>
    </xf>
    <xf numFmtId="169" fontId="4" fillId="0" borderId="15" xfId="0" applyNumberFormat="1" applyFont="1" applyFill="1" applyBorder="1" applyAlignment="1">
      <alignment horizontal="right"/>
    </xf>
    <xf numFmtId="169" fontId="4" fillId="0" borderId="12" xfId="0" applyNumberFormat="1" applyFont="1" applyFill="1" applyBorder="1" applyAlignment="1">
      <alignment horizontal="right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2" borderId="9" xfId="0" applyFont="1" applyFill="1" applyBorder="1" applyAlignment="1">
      <alignment horizontal="left" vertical="center"/>
    </xf>
    <xf numFmtId="1" fontId="4" fillId="0" borderId="9" xfId="0" applyNumberFormat="1" applyFont="1" applyFill="1" applyBorder="1" applyAlignment="1">
      <alignment horizontal="right"/>
    </xf>
    <xf numFmtId="167" fontId="13" fillId="0" borderId="3" xfId="0" applyNumberFormat="1" applyFont="1" applyFill="1" applyBorder="1"/>
    <xf numFmtId="0" fontId="10" fillId="2" borderId="9" xfId="0" applyFont="1" applyFill="1" applyBorder="1" applyAlignment="1">
      <alignment vertical="center"/>
    </xf>
    <xf numFmtId="1" fontId="4" fillId="0" borderId="9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1" fontId="7" fillId="0" borderId="9" xfId="0" applyNumberFormat="1" applyFont="1" applyFill="1" applyBorder="1"/>
    <xf numFmtId="0" fontId="2" fillId="0" borderId="9" xfId="0" applyFont="1" applyFill="1" applyBorder="1"/>
    <xf numFmtId="1" fontId="2" fillId="0" borderId="9" xfId="0" applyNumberFormat="1" applyFont="1" applyFill="1" applyBorder="1"/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13" fillId="0" borderId="9" xfId="0" applyFont="1" applyBorder="1" applyAlignment="1">
      <alignment horizontal="left"/>
    </xf>
    <xf numFmtId="1" fontId="0" fillId="0" borderId="9" xfId="0" applyNumberFormat="1" applyBorder="1"/>
    <xf numFmtId="0" fontId="0" fillId="0" borderId="9" xfId="0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 horizontal="left"/>
    </xf>
    <xf numFmtId="1" fontId="0" fillId="0" borderId="0" xfId="0" applyNumberFormat="1" applyBorder="1"/>
    <xf numFmtId="0" fontId="0" fillId="0" borderId="0" xfId="0" applyBorder="1"/>
    <xf numFmtId="0" fontId="0" fillId="0" borderId="16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1" fontId="0" fillId="0" borderId="0" xfId="0" applyNumberFormat="1"/>
    <xf numFmtId="1" fontId="19" fillId="0" borderId="6" xfId="0" applyNumberFormat="1" applyFont="1" applyBorder="1" applyAlignment="1" applyProtection="1">
      <alignment horizontal="right" vertical="center"/>
      <protection hidden="1"/>
    </xf>
    <xf numFmtId="1" fontId="6" fillId="0" borderId="6" xfId="0" applyNumberFormat="1" applyFont="1" applyBorder="1" applyAlignment="1" applyProtection="1">
      <alignment horizontal="right" vertical="center"/>
      <protection hidden="1"/>
    </xf>
    <xf numFmtId="0" fontId="19" fillId="0" borderId="9" xfId="0" applyFont="1" applyBorder="1" applyAlignment="1">
      <alignment horizontal="right" vertical="center"/>
    </xf>
    <xf numFmtId="1" fontId="19" fillId="0" borderId="9" xfId="0" applyNumberFormat="1" applyFont="1" applyBorder="1" applyAlignment="1" applyProtection="1">
      <alignment horizontal="right" vertical="center"/>
      <protection hidden="1"/>
    </xf>
    <xf numFmtId="0" fontId="19" fillId="2" borderId="9" xfId="0" applyFont="1" applyFill="1" applyBorder="1" applyAlignment="1">
      <alignment horizontal="right" vertical="center"/>
    </xf>
    <xf numFmtId="168" fontId="16" fillId="3" borderId="0" xfId="0" applyNumberFormat="1" applyFont="1" applyFill="1" applyBorder="1" applyAlignment="1">
      <alignment horizontal="center"/>
    </xf>
    <xf numFmtId="168" fontId="16" fillId="3" borderId="0" xfId="0" applyNumberFormat="1" applyFont="1" applyFill="1" applyAlignment="1">
      <alignment horizontal="center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>
      <alignment horizontal="center"/>
    </xf>
    <xf numFmtId="0" fontId="19" fillId="0" borderId="0" xfId="0" applyFont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166" fontId="7" fillId="2" borderId="9" xfId="1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8" fontId="16" fillId="3" borderId="0" xfId="0" applyNumberFormat="1" applyFont="1" applyFill="1" applyBorder="1" applyAlignment="1">
      <alignment horizontal="center"/>
    </xf>
    <xf numFmtId="168" fontId="16" fillId="3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8" fontId="15" fillId="3" borderId="0" xfId="0" applyNumberFormat="1" applyFont="1" applyFill="1" applyBorder="1" applyAlignment="1">
      <alignment horizontal="center"/>
    </xf>
    <xf numFmtId="168" fontId="16" fillId="3" borderId="0" xfId="0" applyNumberFormat="1" applyFont="1" applyFill="1" applyBorder="1" applyAlignment="1">
      <alignment horizontal="center"/>
    </xf>
    <xf numFmtId="168" fontId="16" fillId="3" borderId="0" xfId="0" applyNumberFormat="1" applyFont="1" applyFill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1" fontId="20" fillId="2" borderId="6" xfId="0" applyNumberFormat="1" applyFont="1" applyFill="1" applyBorder="1" applyAlignment="1" applyProtection="1">
      <alignment horizontal="right" vertical="center"/>
      <protection locked="0"/>
    </xf>
    <xf numFmtId="0" fontId="10" fillId="2" borderId="12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6" fontId="12" fillId="2" borderId="9" xfId="1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right" vertical="center"/>
    </xf>
    <xf numFmtId="164" fontId="22" fillId="0" borderId="0" xfId="0" applyNumberFormat="1" applyFont="1" applyBorder="1" applyAlignment="1">
      <alignment horizontal="right" vertical="center"/>
    </xf>
    <xf numFmtId="1" fontId="22" fillId="0" borderId="6" xfId="0" applyNumberFormat="1" applyFont="1" applyBorder="1" applyAlignment="1" applyProtection="1">
      <alignment horizontal="right" vertical="center"/>
      <protection hidden="1"/>
    </xf>
    <xf numFmtId="164" fontId="22" fillId="0" borderId="8" xfId="0" applyNumberFormat="1" applyFont="1" applyBorder="1" applyAlignment="1" applyProtection="1">
      <alignment horizontal="right" vertical="center"/>
      <protection hidden="1"/>
    </xf>
    <xf numFmtId="164" fontId="22" fillId="0" borderId="6" xfId="0" applyNumberFormat="1" applyFont="1" applyBorder="1" applyAlignment="1" applyProtection="1">
      <alignment horizontal="right" vertical="center"/>
      <protection hidden="1"/>
    </xf>
    <xf numFmtId="1" fontId="22" fillId="0" borderId="8" xfId="0" applyNumberFormat="1" applyFont="1" applyBorder="1" applyAlignment="1" applyProtection="1">
      <alignment horizontal="right" vertical="center"/>
      <protection hidden="1"/>
    </xf>
    <xf numFmtId="164" fontId="22" fillId="0" borderId="9" xfId="0" applyNumberFormat="1" applyFont="1" applyBorder="1" applyAlignment="1">
      <alignment horizontal="right" vertical="center"/>
    </xf>
    <xf numFmtId="1" fontId="22" fillId="0" borderId="9" xfId="0" applyNumberFormat="1" applyFont="1" applyBorder="1" applyAlignment="1" applyProtection="1">
      <alignment horizontal="right" vertical="center"/>
      <protection hidden="1"/>
    </xf>
    <xf numFmtId="164" fontId="22" fillId="0" borderId="10" xfId="0" applyNumberFormat="1" applyFont="1" applyBorder="1" applyAlignment="1" applyProtection="1">
      <alignment horizontal="right" vertical="center"/>
      <protection hidden="1"/>
    </xf>
    <xf numFmtId="164" fontId="22" fillId="0" borderId="9" xfId="0" applyNumberFormat="1" applyFont="1" applyBorder="1" applyAlignment="1" applyProtection="1">
      <alignment horizontal="right" vertical="center"/>
      <protection hidden="1"/>
    </xf>
    <xf numFmtId="1" fontId="22" fillId="0" borderId="10" xfId="0" applyNumberFormat="1" applyFont="1" applyBorder="1" applyAlignment="1" applyProtection="1">
      <alignment horizontal="right" vertical="center"/>
      <protection hidden="1"/>
    </xf>
    <xf numFmtId="0" fontId="22" fillId="2" borderId="9" xfId="0" applyFont="1" applyFill="1" applyBorder="1" applyAlignment="1">
      <alignment horizontal="right" vertical="center"/>
    </xf>
    <xf numFmtId="164" fontId="22" fillId="2" borderId="9" xfId="0" applyNumberFormat="1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166" fontId="12" fillId="2" borderId="6" xfId="1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164" fontId="23" fillId="3" borderId="9" xfId="0" applyNumberFormat="1" applyFont="1" applyFill="1" applyBorder="1" applyAlignment="1">
      <alignment horizontal="right" vertical="center"/>
    </xf>
    <xf numFmtId="164" fontId="22" fillId="2" borderId="0" xfId="0" applyNumberFormat="1" applyFont="1" applyFill="1" applyBorder="1" applyAlignment="1">
      <alignment horizontal="right" vertical="center"/>
    </xf>
    <xf numFmtId="1" fontId="6" fillId="3" borderId="9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6" fontId="7" fillId="2" borderId="6" xfId="1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" fontId="10" fillId="3" borderId="9" xfId="0" applyNumberFormat="1" applyFont="1" applyFill="1" applyBorder="1" applyAlignment="1">
      <alignment horizontal="center" vertical="center"/>
    </xf>
    <xf numFmtId="168" fontId="18" fillId="2" borderId="0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168" fontId="18" fillId="2" borderId="14" xfId="0" applyNumberFormat="1" applyFont="1" applyFill="1" applyBorder="1" applyAlignment="1">
      <alignment horizontal="center"/>
    </xf>
    <xf numFmtId="168" fontId="18" fillId="2" borderId="0" xfId="0" applyNumberFormat="1" applyFont="1" applyFill="1" applyAlignment="1">
      <alignment horizontal="center"/>
    </xf>
    <xf numFmtId="1" fontId="14" fillId="2" borderId="0" xfId="0" applyNumberFormat="1" applyFont="1" applyFill="1" applyBorder="1" applyAlignment="1">
      <alignment horizontal="center" vertical="center"/>
    </xf>
    <xf numFmtId="168" fontId="16" fillId="3" borderId="0" xfId="0" applyNumberFormat="1" applyFont="1" applyFill="1" applyBorder="1" applyAlignment="1">
      <alignment horizontal="center"/>
    </xf>
    <xf numFmtId="168" fontId="16" fillId="3" borderId="0" xfId="0" applyNumberFormat="1" applyFont="1" applyFill="1" applyAlignment="1">
      <alignment horizontal="center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0" fontId="10" fillId="2" borderId="10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164" fontId="10" fillId="0" borderId="10" xfId="0" applyNumberFormat="1" applyFont="1" applyBorder="1" applyAlignment="1" applyProtection="1">
      <alignment horizontal="center" vertical="center"/>
      <protection hidden="1"/>
    </xf>
    <xf numFmtId="164" fontId="10" fillId="0" borderId="15" xfId="0" applyNumberFormat="1" applyFont="1" applyBorder="1" applyAlignment="1" applyProtection="1">
      <alignment horizontal="center" vertical="center"/>
      <protection hidden="1"/>
    </xf>
    <xf numFmtId="0" fontId="17" fillId="2" borderId="10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68" fontId="15" fillId="3" borderId="0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6" fontId="7" fillId="2" borderId="2" xfId="1" applyNumberFormat="1" applyFont="1" applyFill="1" applyBorder="1" applyAlignment="1">
      <alignment horizontal="center" vertical="center"/>
    </xf>
    <xf numFmtId="166" fontId="7" fillId="2" borderId="4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368300</xdr:rowOff>
    </xdr:from>
    <xdr:to>
      <xdr:col>3</xdr:col>
      <xdr:colOff>1441450</xdr:colOff>
      <xdr:row>4</xdr:row>
      <xdr:rowOff>279400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850" y="368300"/>
          <a:ext cx="1371600" cy="1275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368300</xdr:rowOff>
    </xdr:from>
    <xdr:to>
      <xdr:col>3</xdr:col>
      <xdr:colOff>1441450</xdr:colOff>
      <xdr:row>4</xdr:row>
      <xdr:rowOff>279400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850" y="368300"/>
          <a:ext cx="1371600" cy="1275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368300</xdr:rowOff>
    </xdr:from>
    <xdr:to>
      <xdr:col>3</xdr:col>
      <xdr:colOff>1441450</xdr:colOff>
      <xdr:row>4</xdr:row>
      <xdr:rowOff>279400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850" y="368300"/>
          <a:ext cx="1371600" cy="1275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368300</xdr:rowOff>
    </xdr:from>
    <xdr:to>
      <xdr:col>3</xdr:col>
      <xdr:colOff>1441450</xdr:colOff>
      <xdr:row>4</xdr:row>
      <xdr:rowOff>279400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850" y="368300"/>
          <a:ext cx="1371600" cy="1275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368300</xdr:rowOff>
    </xdr:from>
    <xdr:to>
      <xdr:col>3</xdr:col>
      <xdr:colOff>1441450</xdr:colOff>
      <xdr:row>4</xdr:row>
      <xdr:rowOff>279400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850" y="368300"/>
          <a:ext cx="1371600" cy="1275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MP%20%20BRASILEIRO%20DE%20CLUBES%202015/DADOS%20GERASI/NOME%20DOS%20CLUBES%20E%20DOS%20ATLET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IBES E ATLETAS"/>
      <sheetName val="CLUIBES E ATLETAS (2)"/>
      <sheetName val="Plan2"/>
      <sheetName val="Plan3"/>
    </sheetNames>
    <sheetDataSet>
      <sheetData sheetId="0" refreshError="1">
        <row r="1">
          <cell r="A1" t="str">
            <v>APAP - PARAIBA</v>
          </cell>
        </row>
        <row r="11">
          <cell r="A11" t="str">
            <v>BARRACUDA - RIO DE JANEIRO</v>
          </cell>
        </row>
        <row r="15">
          <cell r="A15" t="str">
            <v>CLUPESIL - BAHIA</v>
          </cell>
        </row>
        <row r="30">
          <cell r="A30" t="str">
            <v>PELICANO - CEARÁ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showGridLines="0" showZeros="0" topLeftCell="D7" zoomScale="75" zoomScaleNormal="75" workbookViewId="0">
      <selection activeCell="N9" sqref="N9:N14"/>
    </sheetView>
  </sheetViews>
  <sheetFormatPr defaultRowHeight="22.8"/>
  <cols>
    <col min="1" max="1" width="8.77734375" style="81" hidden="1" customWidth="1"/>
    <col min="2" max="3" width="12.88671875" style="81" hidden="1" customWidth="1"/>
    <col min="4" max="4" width="50.77734375" style="82" customWidth="1"/>
    <col min="5" max="5" width="10.77734375" style="83" customWidth="1"/>
    <col min="6" max="12" width="10.77734375" style="84" customWidth="1"/>
    <col min="13" max="13" width="15.6640625" style="84" customWidth="1"/>
    <col min="14" max="14" width="15.6640625" customWidth="1"/>
    <col min="15" max="15" width="14.77734375" customWidth="1"/>
    <col min="16" max="16" width="24.6640625" hidden="1" customWidth="1"/>
    <col min="17" max="19" width="15.77734375" customWidth="1"/>
  </cols>
  <sheetData>
    <row r="1" spans="1:25" s="1" customFormat="1" ht="39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25" s="1" customFormat="1">
      <c r="A2" s="170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25" s="1" customFormat="1">
      <c r="A3" s="170" t="s">
        <v>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25" s="1" customFormat="1">
      <c r="A4" s="170" t="s">
        <v>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2"/>
      <c r="P4" s="3"/>
    </row>
    <row r="5" spans="1:25" s="1" customFormat="1">
      <c r="A5" s="4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>
        <v>42</v>
      </c>
      <c r="P5" s="3"/>
      <c r="Q5" s="3"/>
      <c r="R5" s="3"/>
      <c r="S5" s="3"/>
    </row>
    <row r="6" spans="1:25" s="1" customFormat="1" ht="33" customHeight="1" thickBot="1">
      <c r="A6" s="93" t="s">
        <v>10</v>
      </c>
      <c r="B6" s="93"/>
      <c r="C6" s="93"/>
      <c r="D6" s="171" t="s">
        <v>10</v>
      </c>
      <c r="E6" s="172"/>
      <c r="F6" s="172"/>
      <c r="G6" s="7"/>
      <c r="H6" s="7"/>
      <c r="I6" s="7"/>
      <c r="J6" s="7"/>
      <c r="K6" s="7"/>
      <c r="L6" s="7"/>
      <c r="M6" s="173"/>
      <c r="N6" s="173"/>
      <c r="O6" s="6"/>
      <c r="P6" s="7"/>
    </row>
    <row r="7" spans="1:25" s="1" customFormat="1" ht="30" customHeight="1">
      <c r="A7" s="163" t="s">
        <v>4</v>
      </c>
      <c r="B7" s="163" t="s">
        <v>5</v>
      </c>
      <c r="C7" s="165" t="s">
        <v>6</v>
      </c>
      <c r="D7" s="167" t="s">
        <v>7</v>
      </c>
      <c r="E7" s="147" t="s">
        <v>11</v>
      </c>
      <c r="F7" s="147"/>
      <c r="G7" s="147" t="s">
        <v>12</v>
      </c>
      <c r="H7" s="147"/>
      <c r="I7" s="147" t="s">
        <v>13</v>
      </c>
      <c r="J7" s="147"/>
      <c r="K7" s="147" t="s">
        <v>14</v>
      </c>
      <c r="L7" s="147"/>
      <c r="M7" s="174" t="s">
        <v>15</v>
      </c>
      <c r="N7" s="174" t="s">
        <v>16</v>
      </c>
      <c r="O7" s="8"/>
      <c r="P7" s="9"/>
      <c r="Q7" s="10"/>
      <c r="R7" s="10"/>
      <c r="S7" s="11"/>
      <c r="T7" s="12"/>
      <c r="U7" s="12"/>
      <c r="V7" s="12"/>
      <c r="W7" s="12"/>
      <c r="X7" s="12"/>
      <c r="Y7" s="12"/>
    </row>
    <row r="8" spans="1:25" s="1" customFormat="1" ht="30" customHeight="1" thickBot="1">
      <c r="A8" s="164"/>
      <c r="B8" s="164"/>
      <c r="C8" s="166"/>
      <c r="D8" s="168"/>
      <c r="E8" s="95" t="s">
        <v>20</v>
      </c>
      <c r="F8" s="96" t="s">
        <v>21</v>
      </c>
      <c r="G8" s="95" t="s">
        <v>20</v>
      </c>
      <c r="H8" s="96" t="s">
        <v>21</v>
      </c>
      <c r="I8" s="95" t="s">
        <v>20</v>
      </c>
      <c r="J8" s="96" t="s">
        <v>21</v>
      </c>
      <c r="K8" s="95" t="s">
        <v>20</v>
      </c>
      <c r="L8" s="96" t="s">
        <v>21</v>
      </c>
      <c r="M8" s="175"/>
      <c r="N8" s="175"/>
      <c r="O8" s="13"/>
      <c r="P8" s="9"/>
      <c r="Q8" s="10"/>
      <c r="R8" s="10"/>
      <c r="S8" s="11"/>
      <c r="T8" s="12"/>
      <c r="U8" s="12"/>
      <c r="V8" s="12"/>
      <c r="W8" s="12"/>
      <c r="X8" s="12"/>
      <c r="Y8" s="12"/>
    </row>
    <row r="9" spans="1:25" s="1" customFormat="1" ht="40.049999999999997" customHeight="1">
      <c r="A9" s="14">
        <v>42</v>
      </c>
      <c r="B9" s="15"/>
      <c r="C9" s="16"/>
      <c r="D9" s="17" t="str">
        <f>'[1]CLUIBES E ATLETAS'!$A$1</f>
        <v>APAP - PARAIBA</v>
      </c>
      <c r="E9" s="94">
        <v>9</v>
      </c>
      <c r="F9" s="85">
        <v>4</v>
      </c>
      <c r="G9" s="85">
        <v>3</v>
      </c>
      <c r="H9" s="85">
        <v>3</v>
      </c>
      <c r="I9" s="85">
        <v>1</v>
      </c>
      <c r="J9" s="85">
        <v>6</v>
      </c>
      <c r="K9" s="85">
        <v>2</v>
      </c>
      <c r="L9" s="85">
        <v>11</v>
      </c>
      <c r="M9" s="86">
        <f t="shared" ref="M9:M14" si="0">SUM(E9:L9)</f>
        <v>39</v>
      </c>
      <c r="N9" s="108">
        <v>4</v>
      </c>
      <c r="O9" s="19"/>
      <c r="P9" s="20"/>
      <c r="Q9" s="21"/>
      <c r="R9" s="22"/>
      <c r="S9" s="150"/>
      <c r="T9" s="162"/>
      <c r="U9" s="162"/>
      <c r="V9" s="162"/>
      <c r="W9" s="12"/>
      <c r="X9" s="12"/>
      <c r="Y9" s="12"/>
    </row>
    <row r="10" spans="1:25" s="1" customFormat="1" ht="40.049999999999997" customHeight="1">
      <c r="A10" s="14">
        <v>43</v>
      </c>
      <c r="B10" s="15"/>
      <c r="C10" s="16"/>
      <c r="D10" s="23" t="str">
        <f>'[1]CLUIBES E ATLETAS'!$A$15</f>
        <v>CLUPESIL - BAHIA</v>
      </c>
      <c r="E10" s="87">
        <v>3</v>
      </c>
      <c r="F10" s="88">
        <v>5</v>
      </c>
      <c r="G10" s="88">
        <v>1</v>
      </c>
      <c r="H10" s="88">
        <v>4</v>
      </c>
      <c r="I10" s="88">
        <v>3</v>
      </c>
      <c r="J10" s="88">
        <v>5</v>
      </c>
      <c r="K10" s="85">
        <v>1</v>
      </c>
      <c r="L10" s="88">
        <v>5</v>
      </c>
      <c r="M10" s="86">
        <f t="shared" si="0"/>
        <v>27</v>
      </c>
      <c r="N10" s="108">
        <v>2</v>
      </c>
      <c r="O10" s="19"/>
      <c r="P10" s="20"/>
      <c r="Q10" s="21"/>
      <c r="R10" s="22"/>
      <c r="S10" s="150"/>
      <c r="T10" s="151"/>
      <c r="U10" s="151"/>
      <c r="V10" s="151"/>
      <c r="W10" s="12"/>
      <c r="X10" s="12"/>
      <c r="Y10" s="12"/>
    </row>
    <row r="11" spans="1:25" s="1" customFormat="1" ht="40.049999999999997" customHeight="1">
      <c r="A11" s="14">
        <v>44</v>
      </c>
      <c r="B11" s="15"/>
      <c r="C11" s="16"/>
      <c r="D11" s="23" t="str">
        <f>'[1]CLUIBES E ATLETAS'!$A$30</f>
        <v>PELICANO - CEARÁ</v>
      </c>
      <c r="E11" s="89">
        <v>4</v>
      </c>
      <c r="F11" s="88">
        <v>2</v>
      </c>
      <c r="G11" s="88">
        <v>6</v>
      </c>
      <c r="H11" s="88">
        <v>5</v>
      </c>
      <c r="I11" s="88">
        <v>4</v>
      </c>
      <c r="J11" s="88">
        <v>3</v>
      </c>
      <c r="K11" s="85">
        <v>5</v>
      </c>
      <c r="L11" s="88">
        <v>4</v>
      </c>
      <c r="M11" s="86">
        <f t="shared" si="0"/>
        <v>33</v>
      </c>
      <c r="N11" s="108">
        <v>3</v>
      </c>
      <c r="O11" s="19"/>
      <c r="P11" s="20"/>
      <c r="Q11" s="21"/>
      <c r="R11" s="22"/>
      <c r="S11" s="150"/>
      <c r="T11" s="151"/>
      <c r="U11" s="151"/>
      <c r="V11" s="151"/>
      <c r="W11" s="12"/>
      <c r="X11" s="12"/>
      <c r="Y11" s="12"/>
    </row>
    <row r="12" spans="1:25" s="1" customFormat="1" ht="40.049999999999997" customHeight="1">
      <c r="A12" s="14">
        <v>45</v>
      </c>
      <c r="B12" s="15"/>
      <c r="C12" s="16"/>
      <c r="D12" s="23" t="str">
        <f>'[1]CLUIBES E ATLETAS'!$A$11</f>
        <v>BARRACUDA - RIO DE JANEIRO</v>
      </c>
      <c r="E12" s="87">
        <v>28</v>
      </c>
      <c r="F12" s="88">
        <v>32</v>
      </c>
      <c r="G12" s="88">
        <v>4</v>
      </c>
      <c r="H12" s="88">
        <v>5</v>
      </c>
      <c r="I12" s="88">
        <v>7</v>
      </c>
      <c r="J12" s="88">
        <v>14</v>
      </c>
      <c r="K12" s="85">
        <v>4</v>
      </c>
      <c r="L12" s="88">
        <v>9</v>
      </c>
      <c r="M12" s="86">
        <f t="shared" si="0"/>
        <v>103</v>
      </c>
      <c r="N12" s="108">
        <v>6</v>
      </c>
      <c r="O12" s="19"/>
      <c r="P12" s="20"/>
      <c r="Q12" s="21"/>
      <c r="R12" s="22"/>
      <c r="S12" s="150"/>
      <c r="T12" s="151"/>
      <c r="U12" s="151"/>
      <c r="V12" s="151"/>
      <c r="W12" s="12"/>
      <c r="X12" s="12"/>
      <c r="Y12" s="12"/>
    </row>
    <row r="13" spans="1:25" s="1" customFormat="1" ht="40.049999999999997" customHeight="1">
      <c r="A13" s="14">
        <v>46</v>
      </c>
      <c r="B13" s="15"/>
      <c r="C13" s="16"/>
      <c r="D13" s="23" t="s">
        <v>8</v>
      </c>
      <c r="E13" s="89">
        <v>13</v>
      </c>
      <c r="F13" s="88">
        <v>19</v>
      </c>
      <c r="G13" s="88">
        <v>11</v>
      </c>
      <c r="H13" s="88">
        <v>11</v>
      </c>
      <c r="I13" s="88">
        <v>10</v>
      </c>
      <c r="J13" s="88">
        <v>9</v>
      </c>
      <c r="K13" s="85">
        <v>12</v>
      </c>
      <c r="L13" s="88">
        <v>11</v>
      </c>
      <c r="M13" s="86">
        <f t="shared" si="0"/>
        <v>96</v>
      </c>
      <c r="N13" s="108">
        <v>5</v>
      </c>
      <c r="O13" s="19"/>
      <c r="P13" s="20"/>
      <c r="Q13" s="21"/>
      <c r="R13" s="22"/>
      <c r="S13" s="150"/>
      <c r="T13" s="151"/>
      <c r="U13" s="151"/>
      <c r="V13" s="151"/>
      <c r="W13" s="12"/>
      <c r="X13" s="12"/>
      <c r="Y13" s="12"/>
    </row>
    <row r="14" spans="1:25" s="1" customFormat="1" ht="40.049999999999997" customHeight="1">
      <c r="A14" s="14">
        <v>47</v>
      </c>
      <c r="B14" s="15"/>
      <c r="C14" s="16"/>
      <c r="D14" s="23" t="s">
        <v>9</v>
      </c>
      <c r="E14" s="89">
        <v>1</v>
      </c>
      <c r="F14" s="88">
        <v>1</v>
      </c>
      <c r="G14" s="88">
        <v>2</v>
      </c>
      <c r="H14" s="88">
        <v>1</v>
      </c>
      <c r="I14" s="88">
        <v>2</v>
      </c>
      <c r="J14" s="88">
        <v>1</v>
      </c>
      <c r="K14" s="85">
        <v>6</v>
      </c>
      <c r="L14" s="88">
        <v>1</v>
      </c>
      <c r="M14" s="86">
        <f t="shared" si="0"/>
        <v>15</v>
      </c>
      <c r="N14" s="108">
        <v>1</v>
      </c>
      <c r="O14" s="19"/>
      <c r="P14" s="20"/>
      <c r="Q14" s="21"/>
      <c r="R14" s="22"/>
      <c r="S14" s="150"/>
      <c r="T14" s="151"/>
      <c r="U14" s="151"/>
      <c r="V14" s="151"/>
      <c r="W14" s="12"/>
      <c r="X14" s="12"/>
      <c r="Y14" s="12"/>
    </row>
    <row r="15" spans="1:25" s="1" customFormat="1" ht="32.1" customHeight="1">
      <c r="A15" s="14">
        <v>48</v>
      </c>
      <c r="B15" s="15"/>
      <c r="C15" s="24"/>
      <c r="D15" s="25"/>
      <c r="E15" s="25"/>
      <c r="F15" s="153"/>
      <c r="G15" s="153"/>
      <c r="H15" s="153"/>
      <c r="I15" s="153"/>
      <c r="J15" s="153"/>
      <c r="K15" s="153"/>
      <c r="L15" s="153"/>
      <c r="M15" s="92"/>
      <c r="N15" s="18"/>
      <c r="O15" s="19"/>
      <c r="P15" s="20"/>
      <c r="Q15" s="21"/>
      <c r="R15" s="22"/>
      <c r="S15" s="150"/>
      <c r="T15" s="151"/>
      <c r="U15" s="151"/>
      <c r="V15" s="151"/>
      <c r="W15" s="12"/>
      <c r="X15" s="12"/>
      <c r="Y15" s="12"/>
    </row>
    <row r="16" spans="1:25" s="1" customFormat="1" ht="32.1" customHeight="1">
      <c r="A16" s="14">
        <v>49</v>
      </c>
      <c r="B16" s="15"/>
      <c r="C16" s="24"/>
      <c r="D16" s="23" t="s">
        <v>17</v>
      </c>
      <c r="E16" s="154" t="s">
        <v>18</v>
      </c>
      <c r="F16" s="155"/>
      <c r="G16" s="155"/>
      <c r="H16" s="155"/>
      <c r="I16" s="155"/>
      <c r="J16" s="155"/>
      <c r="K16" s="155"/>
      <c r="L16" s="155"/>
      <c r="M16" s="156" t="s">
        <v>19</v>
      </c>
      <c r="N16" s="157"/>
      <c r="O16" s="19"/>
      <c r="P16" s="20"/>
      <c r="Q16" s="21"/>
      <c r="R16" s="22"/>
      <c r="S16" s="150"/>
      <c r="T16" s="151"/>
      <c r="U16" s="151"/>
      <c r="V16" s="151"/>
      <c r="W16" s="12"/>
      <c r="X16" s="12"/>
      <c r="Y16" s="12"/>
    </row>
    <row r="17" spans="1:25" s="1" customFormat="1" ht="32.1" customHeight="1">
      <c r="A17" s="14">
        <v>50</v>
      </c>
      <c r="B17" s="15"/>
      <c r="C17" s="24"/>
      <c r="D17" s="23"/>
      <c r="E17" s="158"/>
      <c r="F17" s="159"/>
      <c r="G17" s="159"/>
      <c r="H17" s="159"/>
      <c r="I17" s="159"/>
      <c r="J17" s="159"/>
      <c r="K17" s="159"/>
      <c r="L17" s="159"/>
      <c r="M17" s="160"/>
      <c r="N17" s="161"/>
      <c r="O17" s="19"/>
      <c r="P17" s="20"/>
      <c r="Q17" s="21"/>
      <c r="R17" s="22"/>
      <c r="S17" s="150"/>
      <c r="T17" s="151"/>
      <c r="U17" s="151"/>
      <c r="V17" s="151"/>
      <c r="W17" s="12"/>
      <c r="X17" s="12"/>
      <c r="Y17" s="12"/>
    </row>
    <row r="18" spans="1:25" s="1" customFormat="1" ht="32.1" customHeight="1">
      <c r="A18" s="14">
        <v>51</v>
      </c>
      <c r="B18" s="15"/>
      <c r="C18" s="24"/>
      <c r="D18" s="26"/>
      <c r="E18" s="26"/>
      <c r="F18" s="153"/>
      <c r="G18" s="153"/>
      <c r="H18" s="153"/>
      <c r="I18" s="153"/>
      <c r="J18" s="153"/>
      <c r="K18" s="153"/>
      <c r="L18" s="153"/>
      <c r="M18" s="92"/>
      <c r="N18" s="18"/>
      <c r="O18" s="19"/>
      <c r="P18" s="20"/>
      <c r="Q18" s="21"/>
      <c r="R18" s="22"/>
      <c r="S18" s="150"/>
      <c r="T18" s="151"/>
      <c r="U18" s="151"/>
      <c r="V18" s="151"/>
      <c r="W18" s="12"/>
      <c r="X18" s="12"/>
      <c r="Y18" s="12"/>
    </row>
    <row r="19" spans="1:25" s="1" customFormat="1" ht="32.1" customHeight="1">
      <c r="A19" s="14"/>
      <c r="B19" s="15"/>
      <c r="C19" s="24"/>
      <c r="D19" s="27"/>
      <c r="E19" s="25"/>
      <c r="F19" s="28"/>
      <c r="G19" s="28"/>
      <c r="H19" s="28"/>
      <c r="I19" s="28"/>
      <c r="J19" s="28"/>
      <c r="K19" s="28"/>
      <c r="L19" s="28"/>
      <c r="M19" s="29"/>
      <c r="N19" s="18"/>
      <c r="O19" s="19"/>
      <c r="P19" s="20"/>
      <c r="Q19" s="21"/>
      <c r="R19" s="22"/>
      <c r="S19" s="150"/>
      <c r="T19" s="151"/>
      <c r="U19" s="151"/>
      <c r="V19" s="151"/>
      <c r="W19" s="12"/>
      <c r="X19" s="12"/>
      <c r="Y19" s="12"/>
    </row>
    <row r="20" spans="1:25" s="1" customFormat="1" ht="32.1" customHeight="1">
      <c r="A20" s="14"/>
      <c r="B20" s="15"/>
      <c r="C20" s="24"/>
      <c r="D20" s="27"/>
      <c r="E20" s="25"/>
      <c r="F20" s="28"/>
      <c r="G20" s="28"/>
      <c r="H20" s="28"/>
      <c r="I20" s="28"/>
      <c r="J20" s="28"/>
      <c r="K20" s="28"/>
      <c r="L20" s="28"/>
      <c r="M20" s="29"/>
      <c r="N20" s="18"/>
      <c r="O20" s="19"/>
      <c r="P20" s="20"/>
      <c r="Q20" s="21"/>
      <c r="R20" s="22"/>
      <c r="S20" s="150"/>
      <c r="T20" s="151"/>
      <c r="U20" s="151"/>
      <c r="V20" s="151"/>
      <c r="W20" s="12"/>
      <c r="X20" s="12"/>
      <c r="Y20" s="12"/>
    </row>
    <row r="21" spans="1:25" s="1" customFormat="1" ht="32.1" customHeight="1">
      <c r="A21" s="14"/>
      <c r="B21" s="15"/>
      <c r="C21" s="24"/>
      <c r="D21" s="30"/>
      <c r="E21" s="25"/>
      <c r="F21" s="28"/>
      <c r="G21" s="28"/>
      <c r="H21" s="28"/>
      <c r="I21" s="28"/>
      <c r="J21" s="28"/>
      <c r="K21" s="28"/>
      <c r="L21" s="28"/>
      <c r="M21" s="29"/>
      <c r="N21" s="18"/>
      <c r="O21" s="19"/>
      <c r="P21" s="20"/>
      <c r="Q21" s="21"/>
      <c r="R21" s="22"/>
      <c r="S21" s="150"/>
      <c r="T21" s="151" t="e">
        <f>SUM(M21+F21/100+#REF!/10000+#REF!/100000000)</f>
        <v>#REF!</v>
      </c>
      <c r="U21" s="152"/>
      <c r="V21" s="152"/>
    </row>
    <row r="22" spans="1:25" s="1" customFormat="1" ht="32.1" customHeight="1">
      <c r="A22" s="14"/>
      <c r="B22" s="15"/>
      <c r="C22" s="24"/>
      <c r="D22" s="31"/>
      <c r="E22" s="25"/>
      <c r="F22" s="28"/>
      <c r="G22" s="28"/>
      <c r="H22" s="28"/>
      <c r="I22" s="28"/>
      <c r="J22" s="28"/>
      <c r="K22" s="28"/>
      <c r="L22" s="28"/>
      <c r="M22" s="29"/>
      <c r="N22" s="18"/>
      <c r="O22" s="19"/>
      <c r="P22" s="20"/>
      <c r="Q22" s="21"/>
      <c r="R22" s="22"/>
      <c r="S22" s="150"/>
      <c r="T22" s="151" t="e">
        <f>SUM(M22+F22/100+#REF!/10000+#REF!/100000000)</f>
        <v>#REF!</v>
      </c>
      <c r="U22" s="152"/>
      <c r="V22" s="152"/>
    </row>
    <row r="23" spans="1:25" s="1" customFormat="1" ht="32.1" customHeight="1">
      <c r="A23" s="14"/>
      <c r="B23" s="15"/>
      <c r="C23" s="24"/>
      <c r="D23" s="31"/>
      <c r="E23" s="25"/>
      <c r="F23" s="28"/>
      <c r="G23" s="28"/>
      <c r="H23" s="28"/>
      <c r="I23" s="28"/>
      <c r="J23" s="28"/>
      <c r="K23" s="28"/>
      <c r="L23" s="28"/>
      <c r="M23" s="29"/>
      <c r="N23" s="18"/>
      <c r="O23" s="19"/>
      <c r="P23" s="20"/>
      <c r="Q23" s="21"/>
      <c r="R23" s="22"/>
      <c r="S23" s="150"/>
      <c r="T23" s="90"/>
      <c r="U23" s="91"/>
      <c r="V23" s="91"/>
    </row>
    <row r="24" spans="1:25" s="1" customFormat="1" ht="32.1" customHeight="1">
      <c r="A24" s="14"/>
      <c r="B24" s="15"/>
      <c r="C24" s="24"/>
      <c r="D24" s="31"/>
      <c r="E24" s="25"/>
      <c r="F24" s="28"/>
      <c r="G24" s="28"/>
      <c r="H24" s="28"/>
      <c r="I24" s="28"/>
      <c r="J24" s="28"/>
      <c r="K24" s="28"/>
      <c r="L24" s="28"/>
      <c r="M24" s="29"/>
      <c r="N24" s="18"/>
      <c r="O24" s="19"/>
      <c r="P24" s="20"/>
      <c r="Q24" s="21"/>
      <c r="R24" s="22"/>
      <c r="S24" s="150"/>
      <c r="T24" s="90"/>
      <c r="U24" s="91"/>
      <c r="V24" s="91"/>
    </row>
    <row r="25" spans="1:25" s="1" customFormat="1" ht="32.1" customHeight="1">
      <c r="A25" s="14"/>
      <c r="B25" s="15"/>
      <c r="C25" s="24"/>
      <c r="D25" s="31"/>
      <c r="E25" s="25"/>
      <c r="F25" s="28"/>
      <c r="G25" s="28"/>
      <c r="H25" s="28"/>
      <c r="I25" s="28"/>
      <c r="J25" s="28"/>
      <c r="K25" s="28"/>
      <c r="L25" s="28"/>
      <c r="M25" s="29"/>
      <c r="N25" s="18"/>
      <c r="O25" s="19"/>
      <c r="P25" s="20"/>
      <c r="Q25" s="21"/>
      <c r="R25" s="22"/>
      <c r="S25" s="150"/>
      <c r="T25" s="90"/>
      <c r="U25" s="91"/>
      <c r="V25" s="91"/>
    </row>
    <row r="26" spans="1:25" s="1" customFormat="1" ht="32.1" customHeight="1">
      <c r="A26" s="14"/>
      <c r="B26" s="15"/>
      <c r="C26" s="24"/>
      <c r="D26" s="31"/>
      <c r="E26" s="25"/>
      <c r="F26" s="28"/>
      <c r="G26" s="28"/>
      <c r="H26" s="28"/>
      <c r="I26" s="28"/>
      <c r="J26" s="28"/>
      <c r="K26" s="28"/>
      <c r="L26" s="28"/>
      <c r="M26" s="29"/>
      <c r="N26" s="18"/>
      <c r="O26" s="19"/>
      <c r="P26" s="20"/>
      <c r="Q26" s="21"/>
      <c r="R26" s="22"/>
      <c r="S26" s="150"/>
      <c r="T26" s="90"/>
      <c r="U26" s="91"/>
      <c r="V26" s="91"/>
    </row>
    <row r="27" spans="1:25" s="1" customFormat="1" ht="32.1" customHeight="1">
      <c r="A27" s="14"/>
      <c r="B27" s="15"/>
      <c r="C27" s="24"/>
      <c r="D27" s="31"/>
      <c r="E27" s="25"/>
      <c r="F27" s="28"/>
      <c r="G27" s="28"/>
      <c r="H27" s="28"/>
      <c r="I27" s="28"/>
      <c r="J27" s="28"/>
      <c r="K27" s="28"/>
      <c r="L27" s="28"/>
      <c r="M27" s="29"/>
      <c r="N27" s="18"/>
      <c r="O27" s="19"/>
      <c r="P27" s="20"/>
      <c r="Q27" s="21"/>
      <c r="R27" s="22"/>
      <c r="S27" s="150"/>
      <c r="T27" s="90"/>
      <c r="U27" s="91"/>
      <c r="V27" s="91"/>
    </row>
    <row r="28" spans="1:25" s="1" customFormat="1" ht="32.1" customHeight="1">
      <c r="A28" s="14"/>
      <c r="B28" s="15"/>
      <c r="C28" s="24"/>
      <c r="D28" s="31"/>
      <c r="E28" s="25"/>
      <c r="F28" s="28"/>
      <c r="G28" s="28"/>
      <c r="H28" s="28"/>
      <c r="I28" s="28"/>
      <c r="J28" s="28"/>
      <c r="K28" s="28"/>
      <c r="L28" s="28"/>
      <c r="M28" s="29"/>
      <c r="N28" s="18"/>
      <c r="O28" s="19"/>
      <c r="P28" s="20"/>
      <c r="Q28" s="21"/>
      <c r="R28" s="22"/>
      <c r="S28" s="150"/>
      <c r="T28" s="90"/>
      <c r="U28" s="91"/>
      <c r="V28" s="91"/>
    </row>
    <row r="29" spans="1:25" s="1" customFormat="1" ht="32.1" customHeight="1">
      <c r="A29" s="14"/>
      <c r="B29" s="15"/>
      <c r="C29" s="24"/>
      <c r="D29" s="31"/>
      <c r="E29" s="25"/>
      <c r="F29" s="28"/>
      <c r="G29" s="28"/>
      <c r="H29" s="28"/>
      <c r="I29" s="28"/>
      <c r="J29" s="28"/>
      <c r="K29" s="28"/>
      <c r="L29" s="28"/>
      <c r="M29" s="29"/>
      <c r="N29" s="18"/>
      <c r="O29" s="19"/>
      <c r="P29" s="20"/>
      <c r="Q29" s="21"/>
      <c r="R29" s="22"/>
      <c r="S29" s="150"/>
      <c r="T29" s="90"/>
      <c r="U29" s="91"/>
      <c r="V29" s="91"/>
    </row>
    <row r="30" spans="1:25" s="1" customFormat="1" ht="32.1" customHeight="1">
      <c r="A30" s="14"/>
      <c r="B30" s="15"/>
      <c r="C30" s="24"/>
      <c r="D30" s="31"/>
      <c r="E30" s="25"/>
      <c r="F30" s="28"/>
      <c r="G30" s="28"/>
      <c r="H30" s="28"/>
      <c r="I30" s="28"/>
      <c r="J30" s="28"/>
      <c r="K30" s="28"/>
      <c r="L30" s="28"/>
      <c r="M30" s="29"/>
      <c r="N30" s="18"/>
      <c r="O30" s="19"/>
      <c r="P30" s="20"/>
      <c r="Q30" s="21"/>
      <c r="R30" s="22"/>
      <c r="S30" s="150"/>
      <c r="T30" s="90"/>
      <c r="U30" s="91"/>
      <c r="V30" s="91"/>
    </row>
    <row r="31" spans="1:25" s="1" customFormat="1" ht="32.1" customHeight="1">
      <c r="A31" s="14"/>
      <c r="B31" s="15"/>
      <c r="C31" s="24"/>
      <c r="D31" s="31"/>
      <c r="E31" s="26"/>
      <c r="F31" s="28"/>
      <c r="G31" s="28"/>
      <c r="H31" s="28"/>
      <c r="I31" s="28"/>
      <c r="J31" s="28"/>
      <c r="K31" s="28"/>
      <c r="L31" s="28"/>
      <c r="M31" s="29"/>
      <c r="N31" s="18"/>
      <c r="O31" s="19"/>
      <c r="P31" s="20"/>
      <c r="Q31" s="21"/>
      <c r="R31" s="22"/>
      <c r="S31" s="150"/>
      <c r="T31" s="90"/>
      <c r="U31" s="91"/>
      <c r="V31" s="91"/>
    </row>
    <row r="32" spans="1:25" s="1" customFormat="1" ht="32.1" customHeight="1">
      <c r="A32" s="14"/>
      <c r="B32" s="15"/>
      <c r="C32" s="24"/>
      <c r="D32" s="31"/>
      <c r="E32" s="26"/>
      <c r="F32" s="28"/>
      <c r="G32" s="28"/>
      <c r="H32" s="28"/>
      <c r="I32" s="28"/>
      <c r="J32" s="28"/>
      <c r="K32" s="28"/>
      <c r="L32" s="28"/>
      <c r="M32" s="29"/>
      <c r="N32" s="18"/>
      <c r="O32" s="19"/>
      <c r="P32" s="20"/>
      <c r="Q32" s="21"/>
      <c r="R32" s="22"/>
      <c r="S32" s="150"/>
      <c r="T32" s="90"/>
      <c r="U32" s="91"/>
      <c r="V32" s="91"/>
    </row>
    <row r="33" spans="1:22" s="1" customFormat="1" ht="32.1" customHeight="1">
      <c r="A33" s="14"/>
      <c r="B33" s="15"/>
      <c r="C33" s="24"/>
      <c r="D33" s="31"/>
      <c r="E33" s="26"/>
      <c r="F33" s="28"/>
      <c r="G33" s="28"/>
      <c r="H33" s="28"/>
      <c r="I33" s="28"/>
      <c r="J33" s="28"/>
      <c r="K33" s="28"/>
      <c r="L33" s="28"/>
      <c r="M33" s="29"/>
      <c r="N33" s="18"/>
      <c r="O33" s="19"/>
      <c r="P33" s="20"/>
      <c r="Q33" s="21"/>
      <c r="R33" s="22"/>
      <c r="S33" s="150"/>
      <c r="T33" s="90"/>
      <c r="U33" s="91"/>
      <c r="V33" s="91"/>
    </row>
    <row r="34" spans="1:22" s="1" customFormat="1" ht="32.1" customHeight="1">
      <c r="A34" s="14"/>
      <c r="B34" s="15"/>
      <c r="C34" s="24"/>
      <c r="D34" s="31"/>
      <c r="E34" s="26"/>
      <c r="F34" s="28"/>
      <c r="G34" s="28"/>
      <c r="H34" s="28"/>
      <c r="I34" s="28"/>
      <c r="J34" s="28"/>
      <c r="K34" s="28"/>
      <c r="L34" s="28"/>
      <c r="M34" s="29"/>
      <c r="N34" s="18"/>
      <c r="O34" s="19"/>
      <c r="P34" s="20"/>
      <c r="Q34" s="21"/>
      <c r="R34" s="22"/>
      <c r="S34" s="150"/>
      <c r="T34" s="90"/>
      <c r="U34" s="91"/>
      <c r="V34" s="91"/>
    </row>
    <row r="35" spans="1:22" s="1" customFormat="1" ht="32.1" customHeight="1">
      <c r="A35" s="14"/>
      <c r="B35" s="15"/>
      <c r="C35" s="24"/>
      <c r="D35" s="31"/>
      <c r="E35" s="26"/>
      <c r="F35" s="28"/>
      <c r="G35" s="28"/>
      <c r="H35" s="28"/>
      <c r="I35" s="28"/>
      <c r="J35" s="28"/>
      <c r="K35" s="28"/>
      <c r="L35" s="28"/>
      <c r="M35" s="29"/>
      <c r="N35" s="18"/>
      <c r="O35" s="19"/>
      <c r="P35" s="20"/>
      <c r="Q35" s="21"/>
      <c r="R35" s="22"/>
      <c r="S35" s="150"/>
      <c r="T35" s="90"/>
      <c r="U35" s="91"/>
      <c r="V35" s="91"/>
    </row>
    <row r="36" spans="1:22" s="1" customFormat="1" ht="32.1" customHeight="1">
      <c r="A36" s="14"/>
      <c r="B36" s="15"/>
      <c r="C36" s="24"/>
      <c r="D36" s="31"/>
      <c r="E36" s="26"/>
      <c r="F36" s="28"/>
      <c r="G36" s="28"/>
      <c r="H36" s="28"/>
      <c r="I36" s="28"/>
      <c r="J36" s="28"/>
      <c r="K36" s="28"/>
      <c r="L36" s="28"/>
      <c r="M36" s="29"/>
      <c r="N36" s="18"/>
      <c r="O36" s="19"/>
      <c r="P36" s="20"/>
      <c r="Q36" s="21"/>
      <c r="R36" s="22"/>
      <c r="S36" s="150"/>
      <c r="T36" s="90"/>
      <c r="U36" s="91"/>
      <c r="V36" s="91"/>
    </row>
    <row r="37" spans="1:22" s="1" customFormat="1" ht="32.1" customHeight="1">
      <c r="A37" s="14"/>
      <c r="B37" s="15"/>
      <c r="C37" s="24"/>
      <c r="D37" s="31"/>
      <c r="E37" s="26"/>
      <c r="F37" s="28"/>
      <c r="G37" s="28"/>
      <c r="H37" s="28"/>
      <c r="I37" s="28"/>
      <c r="J37" s="28"/>
      <c r="K37" s="28"/>
      <c r="L37" s="28"/>
      <c r="M37" s="29"/>
      <c r="N37" s="18"/>
      <c r="O37" s="19"/>
      <c r="P37" s="20"/>
      <c r="Q37" s="21"/>
      <c r="R37" s="22"/>
      <c r="S37" s="150"/>
      <c r="T37" s="90"/>
      <c r="U37" s="91"/>
      <c r="V37" s="91"/>
    </row>
    <row r="38" spans="1:22" s="1" customFormat="1" ht="32.1" customHeight="1">
      <c r="A38" s="14"/>
      <c r="B38" s="15"/>
      <c r="C38" s="24"/>
      <c r="D38" s="31"/>
      <c r="E38" s="26"/>
      <c r="F38" s="28"/>
      <c r="G38" s="28"/>
      <c r="H38" s="28"/>
      <c r="I38" s="28"/>
      <c r="J38" s="28"/>
      <c r="K38" s="28"/>
      <c r="L38" s="28"/>
      <c r="M38" s="29"/>
      <c r="N38" s="18"/>
      <c r="O38" s="19"/>
      <c r="P38" s="20"/>
      <c r="Q38" s="21"/>
      <c r="R38" s="22"/>
      <c r="S38" s="150"/>
      <c r="T38" s="90"/>
      <c r="U38" s="91"/>
      <c r="V38" s="91"/>
    </row>
    <row r="39" spans="1:22" s="1" customFormat="1" ht="32.1" customHeight="1">
      <c r="A39" s="14"/>
      <c r="B39" s="32"/>
      <c r="C39" s="24"/>
      <c r="D39" s="30"/>
      <c r="E39" s="26"/>
      <c r="F39" s="28"/>
      <c r="G39" s="28"/>
      <c r="H39" s="28"/>
      <c r="I39" s="28"/>
      <c r="J39" s="28"/>
      <c r="K39" s="28"/>
      <c r="L39" s="28"/>
      <c r="M39" s="29"/>
      <c r="N39" s="18"/>
      <c r="O39" s="19"/>
      <c r="P39" s="20"/>
      <c r="Q39" s="21"/>
      <c r="R39" s="22"/>
      <c r="S39" s="150"/>
      <c r="T39" s="151" t="e">
        <f>SUM(M39+F39/100+#REF!/10000+#REF!/100000000)</f>
        <v>#REF!</v>
      </c>
      <c r="U39" s="152"/>
      <c r="V39" s="152"/>
    </row>
    <row r="40" spans="1:22" s="1" customFormat="1" ht="32.1" customHeight="1">
      <c r="A40" s="14"/>
      <c r="B40" s="32"/>
      <c r="C40" s="24"/>
      <c r="D40" s="30"/>
      <c r="E40" s="26"/>
      <c r="F40" s="28"/>
      <c r="G40" s="28"/>
      <c r="H40" s="28"/>
      <c r="I40" s="28"/>
      <c r="J40" s="28"/>
      <c r="K40" s="28"/>
      <c r="L40" s="28"/>
      <c r="M40" s="29"/>
      <c r="N40" s="18"/>
      <c r="O40" s="19"/>
      <c r="P40" s="20"/>
      <c r="Q40" s="21"/>
      <c r="R40" s="22"/>
      <c r="S40" s="150"/>
      <c r="T40" s="151" t="e">
        <f>SUM(M40+F40/100+#REF!/10000+#REF!/100000000)</f>
        <v>#REF!</v>
      </c>
      <c r="U40" s="152"/>
      <c r="V40" s="152"/>
    </row>
    <row r="41" spans="1:22" s="1" customFormat="1" ht="32.1" customHeight="1">
      <c r="A41" s="14"/>
      <c r="B41" s="32"/>
      <c r="C41" s="24"/>
      <c r="D41" s="30"/>
      <c r="E41" s="26"/>
      <c r="F41" s="28"/>
      <c r="G41" s="28"/>
      <c r="H41" s="28"/>
      <c r="I41" s="28"/>
      <c r="J41" s="28"/>
      <c r="K41" s="28"/>
      <c r="L41" s="28"/>
      <c r="M41" s="29"/>
      <c r="N41" s="18"/>
      <c r="O41" s="19"/>
      <c r="P41" s="20"/>
      <c r="Q41" s="21"/>
      <c r="R41" s="22"/>
      <c r="S41" s="150"/>
      <c r="T41" s="151" t="e">
        <f>SUM(M41+F41/100+#REF!/10000+#REF!/100000000)</f>
        <v>#REF!</v>
      </c>
      <c r="U41" s="152"/>
      <c r="V41" s="152"/>
    </row>
    <row r="42" spans="1:22" s="1" customFormat="1" ht="32.1" customHeight="1">
      <c r="A42" s="14"/>
      <c r="B42" s="32"/>
      <c r="C42" s="24"/>
      <c r="D42" s="30"/>
      <c r="E42" s="26"/>
      <c r="F42" s="28"/>
      <c r="G42" s="28"/>
      <c r="H42" s="28"/>
      <c r="I42" s="28"/>
      <c r="J42" s="28"/>
      <c r="K42" s="28"/>
      <c r="L42" s="28"/>
      <c r="M42" s="29"/>
      <c r="N42" s="18"/>
      <c r="O42" s="19"/>
      <c r="P42" s="20"/>
      <c r="Q42" s="21"/>
      <c r="R42" s="22"/>
      <c r="S42" s="150"/>
      <c r="T42" s="90"/>
      <c r="U42" s="91"/>
      <c r="V42" s="91"/>
    </row>
    <row r="43" spans="1:22" s="1" customFormat="1" ht="32.1" customHeight="1">
      <c r="A43" s="14"/>
      <c r="B43" s="32"/>
      <c r="C43" s="24"/>
      <c r="D43" s="30"/>
      <c r="E43" s="26"/>
      <c r="F43" s="28"/>
      <c r="G43" s="28"/>
      <c r="H43" s="28"/>
      <c r="I43" s="28"/>
      <c r="J43" s="28"/>
      <c r="K43" s="28"/>
      <c r="L43" s="28"/>
      <c r="M43" s="29"/>
      <c r="N43" s="18"/>
      <c r="O43" s="19"/>
      <c r="P43" s="20"/>
      <c r="Q43" s="21"/>
      <c r="R43" s="22"/>
      <c r="S43" s="150"/>
      <c r="T43" s="90"/>
      <c r="U43" s="91"/>
      <c r="V43" s="91"/>
    </row>
    <row r="44" spans="1:22" s="1" customFormat="1" ht="32.1" customHeight="1">
      <c r="A44" s="14"/>
      <c r="B44" s="32"/>
      <c r="C44" s="24"/>
      <c r="D44" s="30"/>
      <c r="E44" s="26"/>
      <c r="F44" s="28"/>
      <c r="G44" s="28"/>
      <c r="H44" s="28"/>
      <c r="I44" s="28"/>
      <c r="J44" s="28"/>
      <c r="K44" s="28"/>
      <c r="L44" s="28"/>
      <c r="M44" s="29"/>
      <c r="N44" s="18"/>
      <c r="O44" s="19"/>
      <c r="P44" s="20"/>
      <c r="Q44" s="21"/>
      <c r="R44" s="22"/>
      <c r="S44" s="150"/>
      <c r="T44" s="90"/>
      <c r="U44" s="91"/>
      <c r="V44" s="91"/>
    </row>
    <row r="45" spans="1:22" s="1" customFormat="1" ht="32.1" customHeight="1">
      <c r="A45" s="14"/>
      <c r="B45" s="32"/>
      <c r="C45" s="24"/>
      <c r="D45" s="30"/>
      <c r="E45" s="26"/>
      <c r="F45" s="28"/>
      <c r="G45" s="28"/>
      <c r="H45" s="28"/>
      <c r="I45" s="28"/>
      <c r="J45" s="28"/>
      <c r="K45" s="28"/>
      <c r="L45" s="28"/>
      <c r="M45" s="29"/>
      <c r="N45" s="18"/>
      <c r="O45" s="19"/>
      <c r="P45" s="20"/>
      <c r="Q45" s="21"/>
      <c r="R45" s="22"/>
      <c r="S45" s="150"/>
      <c r="T45" s="90"/>
      <c r="U45" s="91"/>
      <c r="V45" s="91"/>
    </row>
    <row r="46" spans="1:22" s="1" customFormat="1" ht="32.1" customHeight="1">
      <c r="A46" s="14"/>
      <c r="B46" s="32"/>
      <c r="C46" s="24"/>
      <c r="D46" s="30"/>
      <c r="E46" s="26"/>
      <c r="F46" s="28"/>
      <c r="G46" s="28"/>
      <c r="H46" s="28"/>
      <c r="I46" s="28"/>
      <c r="J46" s="28"/>
      <c r="K46" s="28"/>
      <c r="L46" s="28"/>
      <c r="M46" s="29"/>
      <c r="N46" s="18"/>
      <c r="O46" s="19"/>
      <c r="P46" s="20"/>
      <c r="Q46" s="21"/>
      <c r="R46" s="22"/>
      <c r="S46" s="150"/>
      <c r="T46" s="90"/>
      <c r="U46" s="91"/>
      <c r="V46" s="91"/>
    </row>
    <row r="47" spans="1:22" s="1" customFormat="1" ht="32.1" customHeight="1">
      <c r="A47" s="14"/>
      <c r="B47" s="32"/>
      <c r="C47" s="24"/>
      <c r="D47" s="31"/>
      <c r="E47" s="26"/>
      <c r="F47" s="28"/>
      <c r="G47" s="28"/>
      <c r="H47" s="28"/>
      <c r="I47" s="28"/>
      <c r="J47" s="28"/>
      <c r="K47" s="28"/>
      <c r="L47" s="28"/>
      <c r="M47" s="29"/>
      <c r="N47" s="18"/>
      <c r="O47" s="19"/>
      <c r="P47" s="20"/>
      <c r="Q47" s="21"/>
      <c r="R47" s="22"/>
      <c r="S47" s="150"/>
      <c r="T47" s="151" t="e">
        <f>SUM(M47+F47/100+#REF!/10000+#REF!/100000000)</f>
        <v>#REF!</v>
      </c>
      <c r="U47" s="152"/>
      <c r="V47" s="152"/>
    </row>
    <row r="48" spans="1:22" s="1" customFormat="1" ht="32.1" customHeight="1">
      <c r="A48" s="14"/>
      <c r="B48" s="32"/>
      <c r="C48" s="24"/>
      <c r="D48" s="30"/>
      <c r="E48" s="26"/>
      <c r="F48" s="28"/>
      <c r="G48" s="28"/>
      <c r="H48" s="28"/>
      <c r="I48" s="28"/>
      <c r="J48" s="28"/>
      <c r="K48" s="28"/>
      <c r="L48" s="28"/>
      <c r="M48" s="29"/>
      <c r="N48" s="18"/>
      <c r="O48" s="19"/>
      <c r="P48" s="20"/>
      <c r="Q48" s="21"/>
      <c r="R48" s="22"/>
      <c r="S48" s="150"/>
      <c r="T48" s="151" t="e">
        <f>SUM(M48+F48/100+#REF!/10000+#REF!/100000000)</f>
        <v>#REF!</v>
      </c>
      <c r="U48" s="152"/>
      <c r="V48" s="152"/>
    </row>
    <row r="49" spans="1:22" s="1" customFormat="1" ht="32.1" customHeight="1">
      <c r="A49" s="14"/>
      <c r="B49" s="32"/>
      <c r="C49" s="24"/>
      <c r="D49" s="30"/>
      <c r="E49" s="26"/>
      <c r="F49" s="28"/>
      <c r="G49" s="28"/>
      <c r="H49" s="28"/>
      <c r="I49" s="28"/>
      <c r="J49" s="28"/>
      <c r="K49" s="28"/>
      <c r="L49" s="28"/>
      <c r="M49" s="29"/>
      <c r="N49" s="18"/>
      <c r="O49" s="19"/>
      <c r="P49" s="20"/>
      <c r="Q49" s="21"/>
      <c r="R49" s="22"/>
      <c r="S49" s="150"/>
      <c r="T49" s="151" t="e">
        <f>SUM(M49+F49/100+#REF!/10000+#REF!/100000000)</f>
        <v>#REF!</v>
      </c>
      <c r="U49" s="152"/>
      <c r="V49" s="152"/>
    </row>
    <row r="50" spans="1:22" s="1" customFormat="1" ht="32.1" customHeight="1">
      <c r="A50" s="33"/>
      <c r="B50" s="32"/>
      <c r="C50" s="34"/>
      <c r="D50" s="30"/>
      <c r="E50" s="26"/>
      <c r="F50" s="28"/>
      <c r="G50" s="28"/>
      <c r="H50" s="28"/>
      <c r="I50" s="28"/>
      <c r="J50" s="28"/>
      <c r="K50" s="28"/>
      <c r="L50" s="28"/>
      <c r="M50" s="35"/>
      <c r="N50" s="36"/>
      <c r="O50" s="19"/>
      <c r="P50" s="20"/>
      <c r="Q50" s="37"/>
      <c r="R50" s="38"/>
      <c r="S50" s="150"/>
      <c r="T50" s="90"/>
      <c r="U50" s="91"/>
      <c r="V50" s="91"/>
    </row>
    <row r="51" spans="1:22" s="1" customFormat="1" ht="32.1" customHeight="1">
      <c r="A51" s="33"/>
      <c r="B51" s="32"/>
      <c r="C51" s="33"/>
      <c r="D51" s="39"/>
      <c r="E51" s="40"/>
      <c r="F51" s="41"/>
      <c r="G51" s="41"/>
      <c r="H51" s="41"/>
      <c r="I51" s="41"/>
      <c r="J51" s="41"/>
      <c r="K51" s="41"/>
      <c r="L51" s="41"/>
      <c r="M51" s="42"/>
      <c r="N51" s="43"/>
      <c r="O51" s="44"/>
      <c r="P51" s="45" t="e">
        <f>SUM(M51+F51/100+#REF!/10000000+#REF!/100000000000)</f>
        <v>#REF!</v>
      </c>
      <c r="Q51" s="37"/>
      <c r="R51" s="38"/>
      <c r="S51" s="150"/>
      <c r="T51" s="151" t="e">
        <f>SUM(M51+F51/100+#REF!/10000+#REF!/100000000)</f>
        <v>#REF!</v>
      </c>
      <c r="U51" s="152"/>
      <c r="V51" s="152"/>
    </row>
    <row r="52" spans="1:22" s="1" customFormat="1" ht="32.1" hidden="1" customHeight="1" thickBot="1">
      <c r="A52" s="14"/>
      <c r="B52" s="32"/>
      <c r="C52" s="15"/>
      <c r="D52" s="46"/>
      <c r="E52" s="47"/>
      <c r="F52" s="48"/>
      <c r="G52" s="48"/>
      <c r="H52" s="48"/>
      <c r="I52" s="48"/>
      <c r="J52" s="48"/>
      <c r="K52" s="48"/>
      <c r="L52" s="48"/>
      <c r="M52" s="49"/>
      <c r="N52" s="50"/>
      <c r="O52" s="51"/>
      <c r="P52" s="52" t="e">
        <f>SUM(M52+F52/100+#REF!/10000000+#REF!/100000000000)</f>
        <v>#REF!</v>
      </c>
      <c r="Q52" s="148" t="e">
        <f>SUM(M52+F52/100+#REF!/10000+#REF!/100000000)</f>
        <v>#REF!</v>
      </c>
      <c r="R52" s="149"/>
      <c r="S52" s="149"/>
      <c r="T52" s="53"/>
    </row>
    <row r="53" spans="1:22" s="1" customFormat="1" ht="32.1" hidden="1" customHeight="1" thickBot="1">
      <c r="A53" s="14"/>
      <c r="B53" s="32"/>
      <c r="C53" s="15"/>
      <c r="D53" s="46"/>
      <c r="E53" s="47"/>
      <c r="F53" s="54"/>
      <c r="G53" s="54"/>
      <c r="H53" s="54"/>
      <c r="I53" s="54"/>
      <c r="J53" s="54"/>
      <c r="K53" s="54"/>
      <c r="L53" s="54"/>
      <c r="M53" s="49"/>
      <c r="N53" s="50"/>
      <c r="O53" s="51"/>
      <c r="P53" s="52" t="e">
        <f>SUM(M53+F53/100+#REF!/10000000+#REF!/100000000000)</f>
        <v>#REF!</v>
      </c>
      <c r="Q53" s="148" t="e">
        <f>SUM(M53+F53/100+#REF!/10000+#REF!/100000000)</f>
        <v>#REF!</v>
      </c>
      <c r="R53" s="149"/>
      <c r="S53" s="149"/>
      <c r="T53" s="53"/>
    </row>
    <row r="54" spans="1:22" s="1" customFormat="1" ht="32.1" hidden="1" customHeight="1" thickBot="1">
      <c r="A54" s="14"/>
      <c r="B54" s="32"/>
      <c r="C54" s="15"/>
      <c r="D54" s="46"/>
      <c r="E54" s="47"/>
      <c r="F54" s="48"/>
      <c r="G54" s="48"/>
      <c r="H54" s="48"/>
      <c r="I54" s="48"/>
      <c r="J54" s="48"/>
      <c r="K54" s="48"/>
      <c r="L54" s="48"/>
      <c r="M54" s="49"/>
      <c r="N54" s="50"/>
      <c r="O54" s="51"/>
      <c r="P54" s="52" t="e">
        <f>SUM(M54+F54/100+#REF!/10000000+#REF!/100000000000)</f>
        <v>#REF!</v>
      </c>
      <c r="Q54" s="148" t="e">
        <f>SUM(M54+F54/100+#REF!/10000+#REF!/100000000)</f>
        <v>#REF!</v>
      </c>
      <c r="R54" s="149"/>
      <c r="S54" s="149"/>
      <c r="T54" s="53"/>
    </row>
    <row r="55" spans="1:22" s="1" customFormat="1" ht="32.1" hidden="1" customHeight="1" thickBot="1">
      <c r="A55" s="14"/>
      <c r="B55" s="32"/>
      <c r="C55" s="15"/>
      <c r="D55" s="46"/>
      <c r="E55" s="47"/>
      <c r="F55" s="54"/>
      <c r="G55" s="54"/>
      <c r="H55" s="54"/>
      <c r="I55" s="54"/>
      <c r="J55" s="54"/>
      <c r="K55" s="54"/>
      <c r="L55" s="54"/>
      <c r="M55" s="49"/>
      <c r="N55" s="50"/>
      <c r="O55" s="51"/>
      <c r="P55" s="52" t="e">
        <f>SUM(M55+F55/100+#REF!/10000000+#REF!/100000000000)</f>
        <v>#REF!</v>
      </c>
      <c r="Q55" s="148" t="e">
        <f>SUM(M55+F55/100+#REF!/10000+#REF!/100000000)</f>
        <v>#REF!</v>
      </c>
      <c r="R55" s="149"/>
      <c r="S55" s="149"/>
      <c r="T55" s="53"/>
    </row>
    <row r="56" spans="1:22" s="1" customFormat="1" ht="32.1" hidden="1" customHeight="1" thickBot="1">
      <c r="A56" s="14"/>
      <c r="B56" s="32"/>
      <c r="C56" s="15"/>
      <c r="D56" s="46"/>
      <c r="E56" s="47"/>
      <c r="F56" s="48"/>
      <c r="G56" s="48"/>
      <c r="H56" s="48"/>
      <c r="I56" s="48"/>
      <c r="J56" s="48"/>
      <c r="K56" s="48"/>
      <c r="L56" s="48"/>
      <c r="M56" s="49"/>
      <c r="N56" s="50"/>
      <c r="O56" s="51"/>
      <c r="P56" s="52" t="e">
        <f>SUM(M56+F56/100+#REF!/10000000+#REF!/100000000000)</f>
        <v>#REF!</v>
      </c>
      <c r="Q56" s="148" t="e">
        <f>SUM(M56+F56/100+#REF!/10000+#REF!/100000000)</f>
        <v>#REF!</v>
      </c>
      <c r="R56" s="149"/>
      <c r="S56" s="149"/>
      <c r="T56" s="53"/>
    </row>
    <row r="57" spans="1:22" s="1" customFormat="1" ht="32.1" hidden="1" customHeight="1" thickBot="1">
      <c r="A57" s="14"/>
      <c r="B57" s="32"/>
      <c r="C57" s="15"/>
      <c r="D57" s="46"/>
      <c r="E57" s="47"/>
      <c r="F57" s="55"/>
      <c r="G57" s="55"/>
      <c r="H57" s="55"/>
      <c r="I57" s="55"/>
      <c r="J57" s="55"/>
      <c r="K57" s="55"/>
      <c r="L57" s="55"/>
      <c r="M57" s="49"/>
      <c r="N57" s="50"/>
      <c r="O57" s="51"/>
      <c r="P57" s="52" t="e">
        <f>SUM(M57+F57/100+#REF!/10000000+#REF!/100000000000)</f>
        <v>#REF!</v>
      </c>
      <c r="Q57" s="148" t="e">
        <f>SUM(M57+F57/100+#REF!/10000+#REF!/100000000)</f>
        <v>#REF!</v>
      </c>
      <c r="R57" s="149"/>
      <c r="S57" s="149"/>
      <c r="T57" s="53"/>
    </row>
    <row r="58" spans="1:22" s="1" customFormat="1" ht="32.1" hidden="1" customHeight="1" thickBot="1">
      <c r="A58" s="14"/>
      <c r="B58" s="32"/>
      <c r="C58" s="15"/>
      <c r="D58" s="46"/>
      <c r="E58" s="47"/>
      <c r="F58" s="56"/>
      <c r="G58" s="56"/>
      <c r="H58" s="56"/>
      <c r="I58" s="56"/>
      <c r="J58" s="56"/>
      <c r="K58" s="56"/>
      <c r="L58" s="56"/>
      <c r="M58" s="49"/>
      <c r="N58" s="50"/>
      <c r="O58" s="51"/>
      <c r="P58" s="52" t="e">
        <f>SUM(M58+F58/100+#REF!/10000000+#REF!/100000000000)</f>
        <v>#REF!</v>
      </c>
      <c r="Q58" s="148" t="e">
        <f>SUM(M58+F58/100+#REF!/10000+#REF!/100000000)</f>
        <v>#REF!</v>
      </c>
      <c r="R58" s="149"/>
      <c r="S58" s="149"/>
      <c r="T58" s="53"/>
    </row>
    <row r="59" spans="1:22" s="1" customFormat="1" ht="32.1" hidden="1" customHeight="1" thickBot="1">
      <c r="A59" s="14"/>
      <c r="B59" s="32"/>
      <c r="C59" s="15"/>
      <c r="D59" s="46"/>
      <c r="E59" s="47"/>
      <c r="F59" s="54"/>
      <c r="G59" s="54"/>
      <c r="H59" s="54"/>
      <c r="I59" s="54"/>
      <c r="J59" s="54"/>
      <c r="K59" s="54"/>
      <c r="L59" s="54"/>
      <c r="M59" s="49"/>
      <c r="N59" s="50"/>
      <c r="O59" s="51"/>
      <c r="P59" s="52" t="e">
        <f>SUM(M59+F59/100+#REF!/10000000+#REF!/100000000000)</f>
        <v>#REF!</v>
      </c>
      <c r="Q59" s="148" t="e">
        <f>SUM(M59+F59/100+#REF!/10000+#REF!/100000000)</f>
        <v>#REF!</v>
      </c>
      <c r="R59" s="149"/>
      <c r="S59" s="149"/>
      <c r="T59" s="53"/>
    </row>
    <row r="60" spans="1:22" s="1" customFormat="1" ht="32.1" hidden="1" customHeight="1" thickBot="1">
      <c r="A60" s="14"/>
      <c r="B60" s="32"/>
      <c r="C60" s="15"/>
      <c r="D60" s="46"/>
      <c r="E60" s="47"/>
      <c r="F60" s="48"/>
      <c r="G60" s="48"/>
      <c r="H60" s="48"/>
      <c r="I60" s="48"/>
      <c r="J60" s="48"/>
      <c r="K60" s="48"/>
      <c r="L60" s="48"/>
      <c r="M60" s="49"/>
      <c r="N60" s="50"/>
      <c r="O60" s="51"/>
      <c r="P60" s="52" t="e">
        <f>SUM(M60+F60/100+#REF!/10000000+#REF!/100000000000)</f>
        <v>#REF!</v>
      </c>
      <c r="Q60" s="148" t="e">
        <f>SUM(M60+F60/100+#REF!/10000+#REF!/100000000)</f>
        <v>#REF!</v>
      </c>
      <c r="R60" s="149"/>
      <c r="S60" s="149"/>
      <c r="T60" s="53"/>
    </row>
    <row r="61" spans="1:22" s="1" customFormat="1" ht="32.1" hidden="1" customHeight="1" thickBot="1">
      <c r="A61" s="14"/>
      <c r="B61" s="32"/>
      <c r="C61" s="15"/>
      <c r="D61" s="46"/>
      <c r="E61" s="47"/>
      <c r="F61" s="54"/>
      <c r="G61" s="54"/>
      <c r="H61" s="54"/>
      <c r="I61" s="54"/>
      <c r="J61" s="54"/>
      <c r="K61" s="54"/>
      <c r="L61" s="54"/>
      <c r="M61" s="49"/>
      <c r="N61" s="50"/>
      <c r="O61" s="51"/>
      <c r="P61" s="52" t="e">
        <f>SUM(M61+F61/100+#REF!/10000000+#REF!/100000000000)</f>
        <v>#REF!</v>
      </c>
      <c r="Q61" s="148" t="e">
        <f>SUM(M61+F61/100+#REF!/10000+#REF!/100000000)</f>
        <v>#REF!</v>
      </c>
      <c r="R61" s="149"/>
      <c r="S61" s="149"/>
      <c r="T61" s="53"/>
    </row>
    <row r="62" spans="1:22" s="1" customFormat="1" ht="32.1" hidden="1" customHeight="1" thickBot="1">
      <c r="A62" s="14"/>
      <c r="B62" s="32"/>
      <c r="C62" s="15"/>
      <c r="D62" s="46"/>
      <c r="E62" s="47"/>
      <c r="F62" s="48"/>
      <c r="G62" s="48"/>
      <c r="H62" s="48"/>
      <c r="I62" s="48"/>
      <c r="J62" s="48"/>
      <c r="K62" s="48"/>
      <c r="L62" s="48"/>
      <c r="M62" s="49"/>
      <c r="N62" s="50"/>
      <c r="O62" s="51"/>
      <c r="P62" s="52" t="e">
        <f>SUM(M62+F62/100+#REF!/10000000+#REF!/100000000000)</f>
        <v>#REF!</v>
      </c>
      <c r="Q62" s="148" t="e">
        <f>SUM(M62+F62/100+#REF!/10000+#REF!/100000000)</f>
        <v>#REF!</v>
      </c>
      <c r="R62" s="149"/>
      <c r="S62" s="149"/>
      <c r="T62" s="53"/>
    </row>
    <row r="63" spans="1:22" s="1" customFormat="1" ht="32.1" hidden="1" customHeight="1" thickBot="1">
      <c r="A63" s="14"/>
      <c r="B63" s="32"/>
      <c r="C63" s="15"/>
      <c r="D63" s="46"/>
      <c r="E63" s="47"/>
      <c r="F63" s="54"/>
      <c r="G63" s="54"/>
      <c r="H63" s="54"/>
      <c r="I63" s="54"/>
      <c r="J63" s="54"/>
      <c r="K63" s="54"/>
      <c r="L63" s="54"/>
      <c r="M63" s="49"/>
      <c r="N63" s="50"/>
      <c r="O63" s="51"/>
      <c r="P63" s="52" t="e">
        <f>SUM(M63+F63/100+#REF!/10000000+#REF!/100000000000)</f>
        <v>#REF!</v>
      </c>
      <c r="Q63" s="148" t="e">
        <f>SUM(M63+F63/100+#REF!/10000+#REF!/100000000)</f>
        <v>#REF!</v>
      </c>
      <c r="R63" s="149"/>
      <c r="S63" s="149"/>
      <c r="T63" s="53"/>
    </row>
    <row r="64" spans="1:22" s="1" customFormat="1" ht="32.1" hidden="1" customHeight="1" thickBot="1">
      <c r="A64" s="14"/>
      <c r="B64" s="32"/>
      <c r="C64" s="15"/>
      <c r="D64" s="46"/>
      <c r="E64" s="47"/>
      <c r="F64" s="48"/>
      <c r="G64" s="48"/>
      <c r="H64" s="48"/>
      <c r="I64" s="48"/>
      <c r="J64" s="48"/>
      <c r="K64" s="48"/>
      <c r="L64" s="48"/>
      <c r="M64" s="49"/>
      <c r="N64" s="50"/>
      <c r="O64" s="51"/>
      <c r="P64" s="52" t="e">
        <f>SUM(M64+F64/100+#REF!/10000000+#REF!/100000000000)</f>
        <v>#REF!</v>
      </c>
      <c r="Q64" s="148" t="e">
        <f>SUM(M64+F64/100+#REF!/10000+#REF!/100000000)</f>
        <v>#REF!</v>
      </c>
      <c r="R64" s="149"/>
      <c r="S64" s="149"/>
      <c r="T64" s="53"/>
    </row>
    <row r="65" spans="1:20" s="1" customFormat="1" ht="32.1" hidden="1" customHeight="1" thickBot="1">
      <c r="A65" s="14"/>
      <c r="B65" s="32"/>
      <c r="C65" s="15"/>
      <c r="D65" s="46"/>
      <c r="E65" s="47"/>
      <c r="F65" s="54"/>
      <c r="G65" s="54"/>
      <c r="H65" s="54"/>
      <c r="I65" s="54"/>
      <c r="J65" s="54"/>
      <c r="K65" s="54"/>
      <c r="L65" s="54"/>
      <c r="M65" s="49"/>
      <c r="N65" s="50"/>
      <c r="O65" s="51"/>
      <c r="P65" s="52" t="e">
        <f>SUM(M65+F65/100+#REF!/10000000+#REF!/100000000000)</f>
        <v>#REF!</v>
      </c>
      <c r="Q65" s="148" t="e">
        <f>SUM(M65+F65/100+#REF!/10000+#REF!/100000000)</f>
        <v>#REF!</v>
      </c>
      <c r="R65" s="149"/>
      <c r="S65" s="149"/>
      <c r="T65" s="53"/>
    </row>
    <row r="66" spans="1:20" s="1" customFormat="1" ht="32.1" hidden="1" customHeight="1" thickBot="1">
      <c r="A66" s="14"/>
      <c r="B66" s="32"/>
      <c r="C66" s="15"/>
      <c r="D66" s="46"/>
      <c r="E66" s="47"/>
      <c r="F66" s="48"/>
      <c r="G66" s="48"/>
      <c r="H66" s="48"/>
      <c r="I66" s="48"/>
      <c r="J66" s="48"/>
      <c r="K66" s="48"/>
      <c r="L66" s="48"/>
      <c r="M66" s="49"/>
      <c r="N66" s="50"/>
      <c r="O66" s="51"/>
      <c r="P66" s="52" t="e">
        <f>SUM(M66+F66/100+#REF!/10000000+#REF!/100000000000)</f>
        <v>#REF!</v>
      </c>
      <c r="Q66" s="148" t="e">
        <f>SUM(M66+F66/100+#REF!/10000+#REF!/100000000)</f>
        <v>#REF!</v>
      </c>
      <c r="R66" s="149"/>
      <c r="S66" s="149"/>
      <c r="T66" s="53"/>
    </row>
    <row r="67" spans="1:20" s="1" customFormat="1" ht="32.1" hidden="1" customHeight="1" thickBot="1">
      <c r="A67" s="14"/>
      <c r="B67" s="32"/>
      <c r="C67" s="15"/>
      <c r="D67" s="46"/>
      <c r="E67" s="47"/>
      <c r="F67" s="54"/>
      <c r="G67" s="54"/>
      <c r="H67" s="54"/>
      <c r="I67" s="54"/>
      <c r="J67" s="54"/>
      <c r="K67" s="54"/>
      <c r="L67" s="54"/>
      <c r="M67" s="49"/>
      <c r="N67" s="50"/>
      <c r="O67" s="51"/>
      <c r="P67" s="52" t="e">
        <f>SUM(M67+F67/100+#REF!/10000000+#REF!/100000000000)</f>
        <v>#REF!</v>
      </c>
      <c r="Q67" s="148" t="e">
        <f>SUM(M67+F67/100+#REF!/10000+#REF!/100000000)</f>
        <v>#REF!</v>
      </c>
      <c r="R67" s="149"/>
      <c r="S67" s="149"/>
      <c r="T67" s="53"/>
    </row>
    <row r="68" spans="1:20" s="1" customFormat="1" ht="32.1" hidden="1" customHeight="1" thickBot="1">
      <c r="A68" s="14"/>
      <c r="B68" s="32"/>
      <c r="C68" s="15"/>
      <c r="D68" s="46"/>
      <c r="E68" s="47"/>
      <c r="F68" s="48"/>
      <c r="G68" s="48"/>
      <c r="H68" s="48"/>
      <c r="I68" s="48"/>
      <c r="J68" s="48"/>
      <c r="K68" s="48"/>
      <c r="L68" s="48"/>
      <c r="M68" s="49"/>
      <c r="N68" s="50"/>
      <c r="O68" s="51"/>
      <c r="P68" s="52" t="e">
        <f>SUM(M68+F68/100+#REF!/10000000+#REF!/100000000000)</f>
        <v>#REF!</v>
      </c>
      <c r="Q68" s="148" t="e">
        <f>SUM(M68+F68/100+#REF!/10000+#REF!/100000000)</f>
        <v>#REF!</v>
      </c>
      <c r="R68" s="149"/>
      <c r="S68" s="149"/>
      <c r="T68" s="53"/>
    </row>
    <row r="69" spans="1:20" s="1" customFormat="1" ht="32.1" hidden="1" customHeight="1" thickBot="1">
      <c r="A69" s="14"/>
      <c r="B69" s="32"/>
      <c r="C69" s="15"/>
      <c r="D69" s="57"/>
      <c r="E69" s="47"/>
      <c r="F69" s="54"/>
      <c r="G69" s="54"/>
      <c r="H69" s="54"/>
      <c r="I69" s="54"/>
      <c r="J69" s="54"/>
      <c r="K69" s="54"/>
      <c r="L69" s="54"/>
      <c r="M69" s="49"/>
      <c r="N69" s="50"/>
      <c r="O69" s="51"/>
      <c r="P69" s="52" t="e">
        <f>SUM(M69+F69/100+#REF!/10000000+#REF!/100000000000)</f>
        <v>#REF!</v>
      </c>
      <c r="Q69" s="148" t="e">
        <f>SUM(M69+F69/100+#REF!/10000+#REF!/100000000)</f>
        <v>#REF!</v>
      </c>
      <c r="R69" s="149"/>
      <c r="S69" s="149"/>
      <c r="T69" s="53"/>
    </row>
    <row r="70" spans="1:20" s="1" customFormat="1" ht="32.1" hidden="1" customHeight="1" thickBot="1">
      <c r="A70" s="14"/>
      <c r="B70" s="32"/>
      <c r="C70" s="15"/>
      <c r="D70" s="57"/>
      <c r="E70" s="47"/>
      <c r="F70" s="48"/>
      <c r="G70" s="48"/>
      <c r="H70" s="48"/>
      <c r="I70" s="48"/>
      <c r="J70" s="48"/>
      <c r="K70" s="48"/>
      <c r="L70" s="48"/>
      <c r="M70" s="49"/>
      <c r="N70" s="50"/>
      <c r="O70" s="51"/>
      <c r="P70" s="52" t="e">
        <f>SUM(M70+F70/100+#REF!/10000000+#REF!/100000000000)</f>
        <v>#REF!</v>
      </c>
      <c r="Q70" s="148" t="e">
        <f>SUM(M70+F70/100+#REF!/10000+#REF!/100000000)</f>
        <v>#REF!</v>
      </c>
      <c r="R70" s="149"/>
      <c r="S70" s="149"/>
      <c r="T70" s="53"/>
    </row>
    <row r="71" spans="1:20" s="1" customFormat="1" ht="32.1" hidden="1" customHeight="1" thickBot="1">
      <c r="A71" s="14"/>
      <c r="B71" s="32"/>
      <c r="C71" s="15"/>
      <c r="D71" s="46"/>
      <c r="E71" s="47"/>
      <c r="F71" s="54"/>
      <c r="G71" s="54"/>
      <c r="H71" s="54"/>
      <c r="I71" s="54"/>
      <c r="J71" s="54"/>
      <c r="K71" s="54"/>
      <c r="L71" s="54"/>
      <c r="M71" s="49"/>
      <c r="N71" s="50"/>
      <c r="O71" s="51"/>
      <c r="P71" s="52" t="e">
        <f>SUM(M71+F71/100+#REF!/10000000+#REF!/100000000000)</f>
        <v>#REF!</v>
      </c>
      <c r="Q71" s="148" t="e">
        <f>SUM(M71+F71/100+#REF!/10000+#REF!/100000000)</f>
        <v>#REF!</v>
      </c>
      <c r="R71" s="149"/>
      <c r="S71" s="149"/>
      <c r="T71" s="53"/>
    </row>
    <row r="72" spans="1:20" s="1" customFormat="1" ht="32.1" hidden="1" customHeight="1" thickBot="1">
      <c r="A72" s="14"/>
      <c r="B72" s="32"/>
      <c r="C72" s="15"/>
      <c r="D72" s="57"/>
      <c r="E72" s="47"/>
      <c r="F72" s="48"/>
      <c r="G72" s="48"/>
      <c r="H72" s="48"/>
      <c r="I72" s="48"/>
      <c r="J72" s="48"/>
      <c r="K72" s="48"/>
      <c r="L72" s="48"/>
      <c r="M72" s="49"/>
      <c r="N72" s="50"/>
      <c r="O72" s="51"/>
      <c r="P72" s="52" t="e">
        <f>SUM(M72+F72/100+#REF!/10000000+#REF!/100000000000)</f>
        <v>#REF!</v>
      </c>
      <c r="Q72" s="148" t="e">
        <f>SUM(M72+F72/100+#REF!/10000+#REF!/100000000)</f>
        <v>#REF!</v>
      </c>
      <c r="R72" s="149"/>
      <c r="S72" s="149"/>
      <c r="T72" s="53"/>
    </row>
    <row r="73" spans="1:20" s="1" customFormat="1" ht="32.1" hidden="1" customHeight="1" thickBot="1">
      <c r="A73" s="14"/>
      <c r="B73" s="32"/>
      <c r="C73" s="15"/>
      <c r="D73" s="57"/>
      <c r="E73" s="47"/>
      <c r="F73" s="54"/>
      <c r="G73" s="54"/>
      <c r="H73" s="54"/>
      <c r="I73" s="54"/>
      <c r="J73" s="54"/>
      <c r="K73" s="54"/>
      <c r="L73" s="54"/>
      <c r="M73" s="49"/>
      <c r="N73" s="50"/>
      <c r="O73" s="51"/>
      <c r="P73" s="52" t="e">
        <f>SUM(M73+F73/100+#REF!/10000000+#REF!/100000000000)</f>
        <v>#REF!</v>
      </c>
      <c r="Q73" s="148" t="e">
        <f>SUM(M73+F73/100+#REF!/10000+#REF!/100000000)</f>
        <v>#REF!</v>
      </c>
      <c r="R73" s="149"/>
      <c r="S73" s="149"/>
      <c r="T73" s="53"/>
    </row>
    <row r="74" spans="1:20" s="1" customFormat="1" ht="32.1" hidden="1" customHeight="1" thickBot="1">
      <c r="A74" s="14"/>
      <c r="B74" s="32"/>
      <c r="C74" s="15"/>
      <c r="D74" s="57"/>
      <c r="E74" s="47"/>
      <c r="F74" s="48"/>
      <c r="G74" s="48"/>
      <c r="H74" s="48"/>
      <c r="I74" s="48"/>
      <c r="J74" s="48"/>
      <c r="K74" s="48"/>
      <c r="L74" s="48"/>
      <c r="M74" s="49"/>
      <c r="N74" s="50"/>
      <c r="O74" s="51"/>
      <c r="P74" s="52" t="e">
        <f>SUM(M74+F74/100+#REF!/10000000+#REF!/100000000000)</f>
        <v>#REF!</v>
      </c>
      <c r="Q74" s="148" t="e">
        <f>SUM(M74+F74/100+#REF!/10000+#REF!/100000000)</f>
        <v>#REF!</v>
      </c>
      <c r="R74" s="149"/>
      <c r="S74" s="149"/>
      <c r="T74" s="53"/>
    </row>
    <row r="75" spans="1:20" s="1" customFormat="1" ht="32.1" hidden="1" customHeight="1">
      <c r="A75" s="33"/>
      <c r="B75" s="32"/>
      <c r="C75" s="32"/>
      <c r="D75" s="58"/>
      <c r="E75" s="59"/>
      <c r="F75" s="60"/>
      <c r="G75" s="60"/>
      <c r="H75" s="60"/>
      <c r="I75" s="60"/>
      <c r="J75" s="60"/>
      <c r="K75" s="60"/>
      <c r="L75" s="60"/>
      <c r="M75" s="49"/>
      <c r="N75" s="50"/>
      <c r="O75" s="51"/>
      <c r="P75" s="61" t="e">
        <f>SUM(M75+F75/100+#REF!/10000000+#REF!/100000000000)</f>
        <v>#REF!</v>
      </c>
      <c r="Q75" s="148" t="e">
        <f>SUM(M75+F75/100+#REF!/10000+#REF!/100000000)</f>
        <v>#REF!</v>
      </c>
      <c r="R75" s="149"/>
      <c r="S75" s="149"/>
      <c r="T75" s="53"/>
    </row>
    <row r="76" spans="1:20" s="1" customFormat="1" ht="32.1" customHeight="1">
      <c r="A76" s="33"/>
      <c r="B76" s="32"/>
      <c r="C76" s="32"/>
      <c r="D76" s="62"/>
      <c r="E76" s="59"/>
      <c r="F76" s="60"/>
      <c r="G76" s="60"/>
      <c r="H76" s="60"/>
      <c r="I76" s="60"/>
      <c r="J76" s="60"/>
      <c r="K76" s="60"/>
      <c r="L76" s="60"/>
      <c r="M76" s="63"/>
      <c r="N76" s="50"/>
      <c r="O76" s="64"/>
      <c r="P76" s="20"/>
      <c r="Q76" s="146"/>
      <c r="R76" s="146"/>
      <c r="S76" s="146"/>
    </row>
    <row r="77" spans="1:20" s="1" customFormat="1" ht="32.1" customHeight="1">
      <c r="A77" s="33"/>
      <c r="B77" s="32"/>
      <c r="C77" s="32"/>
      <c r="D77" s="62"/>
      <c r="E77" s="59"/>
      <c r="F77" s="60"/>
      <c r="G77" s="60"/>
      <c r="H77" s="60"/>
      <c r="I77" s="60"/>
      <c r="J77" s="60"/>
      <c r="K77" s="60"/>
      <c r="L77" s="60"/>
      <c r="M77" s="63"/>
      <c r="N77" s="50"/>
      <c r="O77" s="64"/>
      <c r="P77" s="20"/>
      <c r="Q77" s="146"/>
      <c r="R77" s="146"/>
      <c r="S77" s="146"/>
    </row>
    <row r="78" spans="1:20" s="1" customFormat="1" ht="32.1" customHeight="1">
      <c r="A78" s="33"/>
      <c r="B78" s="32"/>
      <c r="C78" s="32"/>
      <c r="D78" s="62"/>
      <c r="E78" s="59"/>
      <c r="F78" s="60"/>
      <c r="G78" s="60"/>
      <c r="H78" s="60"/>
      <c r="I78" s="60"/>
      <c r="J78" s="60"/>
      <c r="K78" s="60"/>
      <c r="L78" s="60"/>
      <c r="M78" s="63"/>
      <c r="N78" s="50"/>
      <c r="O78" s="64"/>
      <c r="P78" s="20"/>
      <c r="Q78" s="146"/>
      <c r="R78" s="146"/>
      <c r="S78" s="146"/>
    </row>
    <row r="79" spans="1:20" s="1" customFormat="1" ht="32.1" customHeight="1">
      <c r="A79" s="33"/>
      <c r="B79" s="32"/>
      <c r="C79" s="32"/>
      <c r="D79" s="62"/>
      <c r="E79" s="59"/>
      <c r="F79" s="60"/>
      <c r="G79" s="60"/>
      <c r="H79" s="60"/>
      <c r="I79" s="60"/>
      <c r="J79" s="60"/>
      <c r="K79" s="60"/>
      <c r="L79" s="60"/>
      <c r="M79" s="63"/>
      <c r="N79" s="50"/>
      <c r="O79" s="64"/>
      <c r="P79" s="20"/>
      <c r="Q79" s="146"/>
      <c r="R79" s="146"/>
      <c r="S79" s="146"/>
    </row>
    <row r="80" spans="1:20" s="1" customFormat="1">
      <c r="A80" s="32"/>
      <c r="B80" s="32"/>
      <c r="C80" s="32"/>
      <c r="D80" s="65"/>
      <c r="E80" s="66"/>
      <c r="F80" s="67"/>
      <c r="G80" s="67"/>
      <c r="H80" s="67"/>
      <c r="I80" s="67"/>
      <c r="J80" s="67"/>
      <c r="K80" s="67"/>
      <c r="L80" s="67"/>
      <c r="M80" s="69"/>
      <c r="N80" s="68"/>
      <c r="O80" s="68"/>
      <c r="P80" s="12"/>
      <c r="Q80" s="12"/>
      <c r="R80" s="12"/>
      <c r="S80" s="12"/>
    </row>
    <row r="81" spans="1:19" s="1" customFormat="1">
      <c r="A81" s="32"/>
      <c r="B81" s="32"/>
      <c r="C81" s="32"/>
      <c r="D81" s="65"/>
      <c r="E81" s="66"/>
      <c r="F81" s="69"/>
      <c r="G81" s="69"/>
      <c r="H81" s="69"/>
      <c r="I81" s="69"/>
      <c r="J81" s="69"/>
      <c r="K81" s="69"/>
      <c r="L81" s="69"/>
      <c r="M81" s="69"/>
      <c r="N81" s="68"/>
      <c r="O81" s="68"/>
      <c r="P81" s="12"/>
      <c r="Q81" s="12"/>
      <c r="R81" s="12"/>
      <c r="S81" s="12"/>
    </row>
    <row r="82" spans="1:19" s="1" customFormat="1">
      <c r="A82" s="32"/>
      <c r="B82" s="32"/>
      <c r="C82" s="32"/>
      <c r="D82" s="65"/>
      <c r="E82" s="66"/>
      <c r="F82" s="69"/>
      <c r="G82" s="69"/>
      <c r="H82" s="69"/>
      <c r="I82" s="69"/>
      <c r="J82" s="69"/>
      <c r="K82" s="69"/>
      <c r="L82" s="69"/>
      <c r="M82" s="69"/>
      <c r="N82" s="68"/>
      <c r="O82" s="68"/>
    </row>
    <row r="83" spans="1:19">
      <c r="A83" s="70"/>
      <c r="B83" s="70"/>
      <c r="C83" s="70"/>
      <c r="D83" s="71"/>
      <c r="E83" s="72"/>
      <c r="F83" s="73"/>
      <c r="G83" s="73"/>
      <c r="H83" s="73"/>
      <c r="I83" s="73"/>
      <c r="J83" s="73"/>
      <c r="K83" s="73"/>
      <c r="L83" s="73"/>
      <c r="M83" s="73"/>
      <c r="N83" s="74"/>
      <c r="O83" s="74"/>
    </row>
    <row r="84" spans="1:19">
      <c r="A84" s="70"/>
      <c r="B84" s="70"/>
      <c r="C84" s="70"/>
      <c r="D84" s="71"/>
      <c r="E84" s="72"/>
      <c r="F84" s="73"/>
      <c r="G84" s="73"/>
      <c r="H84" s="73"/>
      <c r="I84" s="73"/>
      <c r="J84" s="73"/>
      <c r="K84" s="73"/>
      <c r="L84" s="73"/>
      <c r="M84" s="73"/>
      <c r="N84" s="74"/>
      <c r="O84" s="74"/>
    </row>
    <row r="85" spans="1:19">
      <c r="A85" s="70"/>
      <c r="B85" s="70"/>
      <c r="C85" s="70"/>
      <c r="D85" s="71"/>
      <c r="E85" s="72"/>
      <c r="F85" s="73"/>
      <c r="G85" s="73"/>
      <c r="H85" s="73"/>
      <c r="I85" s="73"/>
      <c r="J85" s="73"/>
      <c r="K85" s="73"/>
      <c r="L85" s="73"/>
      <c r="M85" s="73"/>
      <c r="N85" s="74"/>
      <c r="O85" s="74"/>
    </row>
    <row r="86" spans="1:19">
      <c r="A86" s="70"/>
      <c r="B86" s="70"/>
      <c r="C86" s="70"/>
      <c r="D86" s="71"/>
      <c r="E86" s="72"/>
      <c r="F86" s="73"/>
      <c r="G86" s="73"/>
      <c r="H86" s="73"/>
      <c r="I86" s="73"/>
      <c r="J86" s="73"/>
      <c r="K86" s="73"/>
      <c r="L86" s="73"/>
      <c r="M86" s="73"/>
      <c r="N86" s="74"/>
      <c r="O86" s="74"/>
    </row>
    <row r="87" spans="1:19">
      <c r="A87" s="70"/>
      <c r="B87" s="70"/>
      <c r="C87" s="70"/>
      <c r="D87" s="71"/>
      <c r="E87" s="72"/>
      <c r="F87" s="73"/>
      <c r="G87" s="73"/>
      <c r="H87" s="73"/>
      <c r="I87" s="73"/>
      <c r="J87" s="73"/>
      <c r="K87" s="73"/>
      <c r="L87" s="73"/>
      <c r="M87" s="73"/>
      <c r="N87" s="74"/>
      <c r="O87" s="74"/>
    </row>
    <row r="88" spans="1:19">
      <c r="A88" s="70"/>
      <c r="B88" s="70"/>
      <c r="C88" s="70"/>
      <c r="D88" s="71"/>
      <c r="E88" s="72"/>
      <c r="F88" s="73"/>
      <c r="G88" s="73"/>
      <c r="H88" s="73"/>
      <c r="I88" s="73"/>
      <c r="J88" s="73"/>
      <c r="K88" s="73"/>
      <c r="L88" s="73"/>
      <c r="M88" s="73"/>
      <c r="N88" s="74"/>
      <c r="O88" s="74"/>
    </row>
    <row r="89" spans="1:19">
      <c r="A89" s="70"/>
      <c r="B89" s="70"/>
      <c r="C89" s="70"/>
      <c r="D89" s="71"/>
      <c r="E89" s="72"/>
      <c r="F89" s="73"/>
      <c r="G89" s="73"/>
      <c r="H89" s="73"/>
      <c r="I89" s="73"/>
      <c r="J89" s="73"/>
      <c r="K89" s="73"/>
      <c r="L89" s="73"/>
      <c r="M89" s="73"/>
      <c r="N89" s="74"/>
      <c r="O89" s="74"/>
    </row>
    <row r="90" spans="1:19">
      <c r="A90" s="75"/>
      <c r="B90" s="75"/>
      <c r="C90" s="75"/>
      <c r="D90" s="76"/>
      <c r="E90" s="77"/>
      <c r="F90" s="78"/>
      <c r="G90" s="78"/>
      <c r="H90" s="78"/>
      <c r="I90" s="78"/>
      <c r="J90" s="78"/>
      <c r="K90" s="78"/>
      <c r="L90" s="78"/>
      <c r="M90" s="78"/>
      <c r="N90" s="79"/>
      <c r="O90" s="80"/>
    </row>
  </sheetData>
  <sheetProtection selectLockedCells="1" selectUnlockedCells="1"/>
  <mergeCells count="78">
    <mergeCell ref="A7:A8"/>
    <mergeCell ref="B7:B8"/>
    <mergeCell ref="C7:C8"/>
    <mergeCell ref="D7:D8"/>
    <mergeCell ref="A1:P1"/>
    <mergeCell ref="A2:P2"/>
    <mergeCell ref="A3:P3"/>
    <mergeCell ref="A4:N4"/>
    <mergeCell ref="D6:F6"/>
    <mergeCell ref="M6:N6"/>
    <mergeCell ref="M7:M8"/>
    <mergeCell ref="N7:N8"/>
    <mergeCell ref="S9:S11"/>
    <mergeCell ref="T9:V9"/>
    <mergeCell ref="T10:V10"/>
    <mergeCell ref="T11:V11"/>
    <mergeCell ref="S12:S14"/>
    <mergeCell ref="T12:V12"/>
    <mergeCell ref="T13:V13"/>
    <mergeCell ref="T14:V14"/>
    <mergeCell ref="F15:L15"/>
    <mergeCell ref="S15:S17"/>
    <mergeCell ref="T15:V15"/>
    <mergeCell ref="E16:L16"/>
    <mergeCell ref="M16:N16"/>
    <mergeCell ref="T16:V16"/>
    <mergeCell ref="E17:L17"/>
    <mergeCell ref="M17:N17"/>
    <mergeCell ref="T17:V17"/>
    <mergeCell ref="F18:L18"/>
    <mergeCell ref="S18:S20"/>
    <mergeCell ref="T18:V18"/>
    <mergeCell ref="T19:V19"/>
    <mergeCell ref="T20:V20"/>
    <mergeCell ref="S21:S39"/>
    <mergeCell ref="T21:V21"/>
    <mergeCell ref="T22:V22"/>
    <mergeCell ref="T39:V39"/>
    <mergeCell ref="S40:S47"/>
    <mergeCell ref="T40:V40"/>
    <mergeCell ref="T41:V41"/>
    <mergeCell ref="T47:V47"/>
    <mergeCell ref="Q59:S59"/>
    <mergeCell ref="S48:S51"/>
    <mergeCell ref="T48:V48"/>
    <mergeCell ref="T49:V49"/>
    <mergeCell ref="T51:V51"/>
    <mergeCell ref="Q52:S52"/>
    <mergeCell ref="Q53:S53"/>
    <mergeCell ref="Q54:S54"/>
    <mergeCell ref="Q55:S55"/>
    <mergeCell ref="Q56:S56"/>
    <mergeCell ref="Q57:S57"/>
    <mergeCell ref="Q58:S58"/>
    <mergeCell ref="Q70:S70"/>
    <mergeCell ref="Q71:S71"/>
    <mergeCell ref="Q60:S60"/>
    <mergeCell ref="Q61:S61"/>
    <mergeCell ref="Q62:S62"/>
    <mergeCell ref="Q63:S63"/>
    <mergeCell ref="Q64:S64"/>
    <mergeCell ref="Q65:S65"/>
    <mergeCell ref="Q78:S78"/>
    <mergeCell ref="Q79:S79"/>
    <mergeCell ref="E7:F7"/>
    <mergeCell ref="G7:H7"/>
    <mergeCell ref="I7:J7"/>
    <mergeCell ref="K7:L7"/>
    <mergeCell ref="Q72:S72"/>
    <mergeCell ref="Q73:S73"/>
    <mergeCell ref="Q74:S74"/>
    <mergeCell ref="Q75:S75"/>
    <mergeCell ref="Q76:S76"/>
    <mergeCell ref="Q77:S77"/>
    <mergeCell ref="Q66:S66"/>
    <mergeCell ref="Q67:S67"/>
    <mergeCell ref="Q68:S68"/>
    <mergeCell ref="Q69:S69"/>
  </mergeCells>
  <printOptions horizontalCentered="1"/>
  <pageMargins left="1.5748031496062993" right="0.27559055118110237" top="0.98425196850393704" bottom="0.62992125984251968" header="0.51181102362204722" footer="0.51181102362204722"/>
  <pageSetup paperSize="9" scale="50" orientation="landscape" r:id="rId1"/>
  <headerFooter alignWithMargins="0"/>
  <rowBreaks count="1" manualBreakCount="1">
    <brk id="8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0"/>
  <sheetViews>
    <sheetView showGridLines="0" showZeros="0" topLeftCell="D7" zoomScale="75" zoomScaleNormal="75" workbookViewId="0">
      <selection activeCell="Q12" sqref="Q12"/>
    </sheetView>
  </sheetViews>
  <sheetFormatPr defaultRowHeight="22.8"/>
  <cols>
    <col min="1" max="1" width="8.77734375" style="81" hidden="1" customWidth="1"/>
    <col min="2" max="3" width="12.88671875" style="81" hidden="1" customWidth="1"/>
    <col min="4" max="4" width="50.77734375" style="82" customWidth="1"/>
    <col min="5" max="5" width="10.77734375" style="83" customWidth="1"/>
    <col min="6" max="12" width="10.77734375" style="84" customWidth="1"/>
    <col min="13" max="13" width="15.6640625" style="84" customWidth="1"/>
    <col min="14" max="14" width="15.6640625" customWidth="1"/>
    <col min="15" max="15" width="14.77734375" customWidth="1"/>
    <col min="16" max="16" width="24.6640625" hidden="1" customWidth="1"/>
    <col min="17" max="19" width="15.77734375" customWidth="1"/>
  </cols>
  <sheetData>
    <row r="1" spans="1:25" s="1" customFormat="1" ht="39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25" s="1" customFormat="1">
      <c r="A2" s="170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25" s="1" customFormat="1">
      <c r="A3" s="170" t="s">
        <v>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25" s="1" customFormat="1">
      <c r="A4" s="170" t="s">
        <v>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2"/>
      <c r="P4" s="3"/>
    </row>
    <row r="5" spans="1:25" s="1" customFormat="1">
      <c r="A5" s="4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>
        <v>42</v>
      </c>
      <c r="P5" s="3"/>
      <c r="Q5" s="3"/>
      <c r="R5" s="3"/>
      <c r="S5" s="3"/>
    </row>
    <row r="6" spans="1:25" s="1" customFormat="1" ht="33" customHeight="1" thickBot="1">
      <c r="A6" s="100" t="s">
        <v>10</v>
      </c>
      <c r="B6" s="100"/>
      <c r="C6" s="100"/>
      <c r="D6" s="171" t="s">
        <v>10</v>
      </c>
      <c r="E6" s="172"/>
      <c r="F6" s="172"/>
      <c r="G6" s="101"/>
      <c r="H6" s="101"/>
      <c r="I6" s="101"/>
      <c r="J6" s="101"/>
      <c r="K6" s="101"/>
      <c r="L6" s="101"/>
      <c r="M6" s="173"/>
      <c r="N6" s="173"/>
      <c r="O6" s="6"/>
      <c r="P6" s="101"/>
    </row>
    <row r="7" spans="1:25" s="1" customFormat="1" ht="30" customHeight="1">
      <c r="A7" s="163" t="s">
        <v>4</v>
      </c>
      <c r="B7" s="163" t="s">
        <v>5</v>
      </c>
      <c r="C7" s="165" t="s">
        <v>6</v>
      </c>
      <c r="D7" s="167" t="s">
        <v>7</v>
      </c>
      <c r="E7" s="147" t="s">
        <v>11</v>
      </c>
      <c r="F7" s="147"/>
      <c r="G7" s="147" t="s">
        <v>12</v>
      </c>
      <c r="H7" s="147"/>
      <c r="I7" s="147" t="s">
        <v>13</v>
      </c>
      <c r="J7" s="147"/>
      <c r="K7" s="147" t="s">
        <v>14</v>
      </c>
      <c r="L7" s="147"/>
      <c r="M7" s="174" t="s">
        <v>15</v>
      </c>
      <c r="N7" s="174" t="s">
        <v>16</v>
      </c>
      <c r="O7" s="8"/>
      <c r="P7" s="9"/>
      <c r="Q7" s="10"/>
      <c r="R7" s="10"/>
      <c r="S7" s="11"/>
      <c r="T7" s="12"/>
      <c r="U7" s="12"/>
      <c r="V7" s="12"/>
      <c r="W7" s="12"/>
      <c r="X7" s="12"/>
      <c r="Y7" s="12"/>
    </row>
    <row r="8" spans="1:25" s="1" customFormat="1" ht="30" customHeight="1" thickBot="1">
      <c r="A8" s="164"/>
      <c r="B8" s="164"/>
      <c r="C8" s="166"/>
      <c r="D8" s="168"/>
      <c r="E8" s="97" t="s">
        <v>20</v>
      </c>
      <c r="F8" s="96" t="s">
        <v>21</v>
      </c>
      <c r="G8" s="97" t="s">
        <v>20</v>
      </c>
      <c r="H8" s="96" t="s">
        <v>21</v>
      </c>
      <c r="I8" s="97" t="s">
        <v>20</v>
      </c>
      <c r="J8" s="96" t="s">
        <v>21</v>
      </c>
      <c r="K8" s="97" t="s">
        <v>20</v>
      </c>
      <c r="L8" s="96" t="s">
        <v>21</v>
      </c>
      <c r="M8" s="175"/>
      <c r="N8" s="175"/>
      <c r="O8" s="13"/>
      <c r="P8" s="9"/>
      <c r="Q8" s="10"/>
      <c r="R8" s="10"/>
      <c r="S8" s="11"/>
      <c r="T8" s="12"/>
      <c r="U8" s="12"/>
      <c r="V8" s="12"/>
      <c r="W8" s="12"/>
      <c r="X8" s="12"/>
      <c r="Y8" s="12"/>
    </row>
    <row r="9" spans="1:25" s="1" customFormat="1" ht="40.049999999999997" customHeight="1">
      <c r="A9" s="14">
        <v>42</v>
      </c>
      <c r="B9" s="15"/>
      <c r="C9" s="16"/>
      <c r="D9" s="17" t="str">
        <f>'[1]CLUIBES E ATLETAS'!$A$1</f>
        <v>APAP - PARAIBA</v>
      </c>
      <c r="E9" s="113">
        <v>4</v>
      </c>
      <c r="F9" s="115">
        <v>3</v>
      </c>
      <c r="G9" s="113">
        <v>3</v>
      </c>
      <c r="H9" s="115">
        <v>2</v>
      </c>
      <c r="I9" s="113">
        <v>1</v>
      </c>
      <c r="J9" s="115">
        <v>4</v>
      </c>
      <c r="K9" s="113">
        <v>2</v>
      </c>
      <c r="L9" s="118">
        <v>6</v>
      </c>
      <c r="M9" s="86">
        <f t="shared" ref="M9:M14" si="0">SUM(E9:L9)</f>
        <v>25</v>
      </c>
      <c r="N9" s="108">
        <v>3</v>
      </c>
      <c r="O9" s="19"/>
      <c r="P9" s="20"/>
      <c r="Q9" s="21"/>
      <c r="R9" s="22"/>
      <c r="S9" s="150"/>
      <c r="T9" s="162"/>
      <c r="U9" s="162"/>
      <c r="V9" s="162"/>
      <c r="W9" s="12"/>
      <c r="X9" s="12"/>
      <c r="Y9" s="12"/>
    </row>
    <row r="10" spans="1:25" s="1" customFormat="1" ht="40.049999999999997" customHeight="1">
      <c r="A10" s="14">
        <v>43</v>
      </c>
      <c r="B10" s="15"/>
      <c r="C10" s="16"/>
      <c r="D10" s="23" t="str">
        <f>'[1]CLUIBES E ATLETAS'!$A$15</f>
        <v>CLUPESIL - BAHIA</v>
      </c>
      <c r="E10" s="113">
        <v>2</v>
      </c>
      <c r="F10" s="120">
        <v>4</v>
      </c>
      <c r="G10" s="113">
        <v>1</v>
      </c>
      <c r="H10" s="120">
        <v>3</v>
      </c>
      <c r="I10" s="113">
        <v>3</v>
      </c>
      <c r="J10" s="120">
        <v>3</v>
      </c>
      <c r="K10" s="113">
        <v>1</v>
      </c>
      <c r="L10" s="123">
        <v>3</v>
      </c>
      <c r="M10" s="86">
        <f t="shared" si="0"/>
        <v>20</v>
      </c>
      <c r="N10" s="108">
        <v>2</v>
      </c>
      <c r="O10" s="19"/>
      <c r="P10" s="20"/>
      <c r="Q10" s="21"/>
      <c r="R10" s="22"/>
      <c r="S10" s="150"/>
      <c r="T10" s="151"/>
      <c r="U10" s="151"/>
      <c r="V10" s="151"/>
      <c r="W10" s="12"/>
      <c r="X10" s="12"/>
      <c r="Y10" s="12"/>
    </row>
    <row r="11" spans="1:25" s="1" customFormat="1" ht="40.049999999999997" customHeight="1">
      <c r="A11" s="14">
        <v>44</v>
      </c>
      <c r="B11" s="15"/>
      <c r="C11" s="16"/>
      <c r="D11" s="23" t="str">
        <f>'[1]CLUIBES E ATLETAS'!$A$30</f>
        <v>PELICANO - CEARÁ</v>
      </c>
      <c r="E11" s="124">
        <v>3</v>
      </c>
      <c r="F11" s="120">
        <v>2</v>
      </c>
      <c r="G11" s="124">
        <v>5</v>
      </c>
      <c r="H11" s="120">
        <v>4</v>
      </c>
      <c r="I11" s="124">
        <v>4</v>
      </c>
      <c r="J11" s="120">
        <v>2</v>
      </c>
      <c r="K11" s="124">
        <v>4</v>
      </c>
      <c r="L11" s="123">
        <v>2</v>
      </c>
      <c r="M11" s="86">
        <f t="shared" si="0"/>
        <v>26</v>
      </c>
      <c r="N11" s="108">
        <v>4</v>
      </c>
      <c r="O11" s="19"/>
      <c r="P11" s="20"/>
      <c r="Q11" s="21"/>
      <c r="R11" s="22"/>
      <c r="S11" s="150"/>
      <c r="T11" s="151"/>
      <c r="U11" s="151"/>
      <c r="V11" s="151"/>
      <c r="W11" s="12"/>
      <c r="X11" s="12"/>
      <c r="Y11" s="12"/>
    </row>
    <row r="12" spans="1:25" s="1" customFormat="1" ht="40.049999999999997" customHeight="1">
      <c r="A12" s="14">
        <v>45</v>
      </c>
      <c r="B12" s="15"/>
      <c r="C12" s="16"/>
      <c r="D12" s="23" t="str">
        <f>'[1]CLUIBES E ATLETAS'!$A$11</f>
        <v>BARRACUDA - RIO DE JANEIRO</v>
      </c>
      <c r="E12" s="113">
        <v>6</v>
      </c>
      <c r="F12" s="120">
        <v>6</v>
      </c>
      <c r="G12" s="113">
        <v>4</v>
      </c>
      <c r="H12" s="120">
        <v>4</v>
      </c>
      <c r="I12" s="113">
        <v>5</v>
      </c>
      <c r="J12" s="120">
        <v>6</v>
      </c>
      <c r="K12" s="113">
        <v>3</v>
      </c>
      <c r="L12" s="123">
        <v>4</v>
      </c>
      <c r="M12" s="86">
        <f t="shared" si="0"/>
        <v>38</v>
      </c>
      <c r="N12" s="108">
        <v>6</v>
      </c>
      <c r="O12" s="19"/>
      <c r="P12" s="20"/>
      <c r="Q12" s="21"/>
      <c r="R12" s="22"/>
      <c r="S12" s="150"/>
      <c r="T12" s="151"/>
      <c r="U12" s="151"/>
      <c r="V12" s="151"/>
      <c r="W12" s="12"/>
      <c r="X12" s="12"/>
      <c r="Y12" s="12"/>
    </row>
    <row r="13" spans="1:25" s="1" customFormat="1" ht="40.049999999999997" customHeight="1">
      <c r="A13" s="14">
        <v>46</v>
      </c>
      <c r="B13" s="15"/>
      <c r="C13" s="16"/>
      <c r="D13" s="23" t="s">
        <v>8</v>
      </c>
      <c r="E13" s="124">
        <v>5</v>
      </c>
      <c r="F13" s="120">
        <v>5</v>
      </c>
      <c r="G13" s="124">
        <v>6</v>
      </c>
      <c r="H13" s="120">
        <v>6</v>
      </c>
      <c r="I13" s="124">
        <v>6</v>
      </c>
      <c r="J13" s="120">
        <v>5</v>
      </c>
      <c r="K13" s="124">
        <v>6</v>
      </c>
      <c r="L13" s="123">
        <v>6</v>
      </c>
      <c r="M13" s="86">
        <f t="shared" si="0"/>
        <v>45</v>
      </c>
      <c r="N13" s="108">
        <v>5</v>
      </c>
      <c r="O13" s="19"/>
      <c r="P13" s="20"/>
      <c r="Q13" s="21"/>
      <c r="R13" s="22"/>
      <c r="S13" s="150"/>
      <c r="T13" s="151"/>
      <c r="U13" s="151"/>
      <c r="V13" s="151"/>
      <c r="W13" s="12"/>
      <c r="X13" s="12"/>
      <c r="Y13" s="12"/>
    </row>
    <row r="14" spans="1:25" s="1" customFormat="1" ht="40.049999999999997" customHeight="1">
      <c r="A14" s="14">
        <v>47</v>
      </c>
      <c r="B14" s="15"/>
      <c r="C14" s="16"/>
      <c r="D14" s="23" t="s">
        <v>9</v>
      </c>
      <c r="E14" s="124">
        <v>1</v>
      </c>
      <c r="F14" s="120">
        <v>1</v>
      </c>
      <c r="G14" s="124">
        <v>2</v>
      </c>
      <c r="H14" s="120">
        <v>1</v>
      </c>
      <c r="I14" s="124">
        <v>2</v>
      </c>
      <c r="J14" s="120">
        <v>1</v>
      </c>
      <c r="K14" s="124">
        <v>5</v>
      </c>
      <c r="L14" s="123">
        <v>1</v>
      </c>
      <c r="M14" s="86">
        <f t="shared" si="0"/>
        <v>14</v>
      </c>
      <c r="N14" s="108">
        <v>1</v>
      </c>
      <c r="O14" s="19"/>
      <c r="P14" s="20"/>
      <c r="Q14" s="21"/>
      <c r="R14" s="22"/>
      <c r="S14" s="150"/>
      <c r="T14" s="151"/>
      <c r="U14" s="151"/>
      <c r="V14" s="151"/>
      <c r="W14" s="12"/>
      <c r="X14" s="12"/>
      <c r="Y14" s="12"/>
    </row>
    <row r="15" spans="1:25" s="1" customFormat="1" ht="32.1" customHeight="1">
      <c r="A15" s="14">
        <v>48</v>
      </c>
      <c r="B15" s="15"/>
      <c r="C15" s="24"/>
      <c r="D15" s="25"/>
      <c r="E15" s="25"/>
      <c r="F15" s="153"/>
      <c r="G15" s="153"/>
      <c r="H15" s="153"/>
      <c r="I15" s="153"/>
      <c r="J15" s="153"/>
      <c r="K15" s="153"/>
      <c r="L15" s="153"/>
      <c r="M15" s="92"/>
      <c r="N15" s="18"/>
      <c r="O15" s="19"/>
      <c r="P15" s="20"/>
      <c r="Q15" s="21"/>
      <c r="R15" s="22"/>
      <c r="S15" s="150"/>
      <c r="T15" s="151"/>
      <c r="U15" s="151"/>
      <c r="V15" s="151"/>
      <c r="W15" s="12"/>
      <c r="X15" s="12"/>
      <c r="Y15" s="12"/>
    </row>
    <row r="16" spans="1:25" s="1" customFormat="1" ht="32.1" customHeight="1">
      <c r="A16" s="14">
        <v>49</v>
      </c>
      <c r="B16" s="15"/>
      <c r="C16" s="24"/>
      <c r="D16" s="23" t="s">
        <v>17</v>
      </c>
      <c r="E16" s="154" t="s">
        <v>18</v>
      </c>
      <c r="F16" s="155"/>
      <c r="G16" s="155"/>
      <c r="H16" s="155"/>
      <c r="I16" s="155"/>
      <c r="J16" s="155"/>
      <c r="K16" s="155"/>
      <c r="L16" s="155"/>
      <c r="M16" s="156" t="s">
        <v>19</v>
      </c>
      <c r="N16" s="157"/>
      <c r="O16" s="19"/>
      <c r="P16" s="20"/>
      <c r="Q16" s="21"/>
      <c r="R16" s="22"/>
      <c r="S16" s="150"/>
      <c r="T16" s="151"/>
      <c r="U16" s="151"/>
      <c r="V16" s="151"/>
      <c r="W16" s="12"/>
      <c r="X16" s="12"/>
      <c r="Y16" s="12"/>
    </row>
    <row r="17" spans="1:25" s="1" customFormat="1" ht="32.1" customHeight="1">
      <c r="A17" s="14">
        <v>50</v>
      </c>
      <c r="B17" s="15"/>
      <c r="C17" s="24"/>
      <c r="D17" s="23"/>
      <c r="E17" s="158"/>
      <c r="F17" s="159"/>
      <c r="G17" s="159"/>
      <c r="H17" s="159"/>
      <c r="I17" s="159"/>
      <c r="J17" s="159"/>
      <c r="K17" s="159"/>
      <c r="L17" s="159"/>
      <c r="M17" s="160"/>
      <c r="N17" s="161"/>
      <c r="O17" s="19"/>
      <c r="P17" s="20"/>
      <c r="Q17" s="21"/>
      <c r="R17" s="22"/>
      <c r="S17" s="150"/>
      <c r="T17" s="151"/>
      <c r="U17" s="151"/>
      <c r="V17" s="151"/>
      <c r="W17" s="12"/>
      <c r="X17" s="12"/>
      <c r="Y17" s="12"/>
    </row>
    <row r="18" spans="1:25" s="1" customFormat="1" ht="32.1" customHeight="1">
      <c r="A18" s="14">
        <v>51</v>
      </c>
      <c r="B18" s="15"/>
      <c r="C18" s="24"/>
      <c r="D18" s="26"/>
      <c r="E18" s="26"/>
      <c r="F18" s="153"/>
      <c r="G18" s="153"/>
      <c r="H18" s="153"/>
      <c r="I18" s="153"/>
      <c r="J18" s="153"/>
      <c r="K18" s="153"/>
      <c r="L18" s="153"/>
      <c r="M18" s="92"/>
      <c r="N18" s="18"/>
      <c r="O18" s="19"/>
      <c r="P18" s="20"/>
      <c r="Q18" s="21"/>
      <c r="R18" s="22"/>
      <c r="S18" s="150"/>
      <c r="T18" s="151"/>
      <c r="U18" s="151"/>
      <c r="V18" s="151"/>
      <c r="W18" s="12"/>
      <c r="X18" s="12"/>
      <c r="Y18" s="12"/>
    </row>
    <row r="19" spans="1:25" s="1" customFormat="1" ht="32.1" customHeight="1">
      <c r="A19" s="14"/>
      <c r="B19" s="15"/>
      <c r="C19" s="24"/>
      <c r="D19" s="27"/>
      <c r="E19" s="25"/>
      <c r="F19" s="28"/>
      <c r="G19" s="28"/>
      <c r="H19" s="28"/>
      <c r="I19" s="28"/>
      <c r="J19" s="28"/>
      <c r="K19" s="28"/>
      <c r="L19" s="28"/>
      <c r="M19" s="29"/>
      <c r="N19" s="18"/>
      <c r="O19" s="19"/>
      <c r="P19" s="20"/>
      <c r="Q19" s="21"/>
      <c r="R19" s="22"/>
      <c r="S19" s="150"/>
      <c r="T19" s="151"/>
      <c r="U19" s="151"/>
      <c r="V19" s="151"/>
      <c r="W19" s="12"/>
      <c r="X19" s="12"/>
      <c r="Y19" s="12"/>
    </row>
    <row r="20" spans="1:25" s="1" customFormat="1" ht="32.1" customHeight="1">
      <c r="A20" s="14"/>
      <c r="B20" s="15"/>
      <c r="C20" s="24"/>
      <c r="D20" s="27"/>
      <c r="E20" s="25"/>
      <c r="F20" s="28"/>
      <c r="G20" s="28"/>
      <c r="H20" s="28"/>
      <c r="I20" s="28"/>
      <c r="J20" s="28"/>
      <c r="K20" s="28"/>
      <c r="L20" s="28"/>
      <c r="M20" s="29"/>
      <c r="N20" s="18"/>
      <c r="O20" s="19"/>
      <c r="P20" s="20"/>
      <c r="Q20" s="21"/>
      <c r="R20" s="22"/>
      <c r="S20" s="150"/>
      <c r="T20" s="151"/>
      <c r="U20" s="151"/>
      <c r="V20" s="151"/>
      <c r="W20" s="12"/>
      <c r="X20" s="12"/>
      <c r="Y20" s="12"/>
    </row>
    <row r="21" spans="1:25" s="1" customFormat="1" ht="32.1" customHeight="1">
      <c r="A21" s="14"/>
      <c r="B21" s="15"/>
      <c r="C21" s="24"/>
      <c r="D21" s="30"/>
      <c r="E21" s="25"/>
      <c r="F21" s="28"/>
      <c r="G21" s="28"/>
      <c r="H21" s="28"/>
      <c r="I21" s="28"/>
      <c r="J21" s="28"/>
      <c r="K21" s="28"/>
      <c r="L21" s="28"/>
      <c r="M21" s="29"/>
      <c r="N21" s="18"/>
      <c r="O21" s="19"/>
      <c r="P21" s="20"/>
      <c r="Q21" s="21"/>
      <c r="R21" s="22"/>
      <c r="S21" s="150"/>
      <c r="T21" s="151" t="e">
        <f>SUM(M21+F21/100+#REF!/10000+#REF!/100000000)</f>
        <v>#REF!</v>
      </c>
      <c r="U21" s="152"/>
      <c r="V21" s="152"/>
    </row>
    <row r="22" spans="1:25" s="1" customFormat="1" ht="32.1" customHeight="1">
      <c r="A22" s="14"/>
      <c r="B22" s="15"/>
      <c r="C22" s="24"/>
      <c r="D22" s="31"/>
      <c r="E22" s="25"/>
      <c r="F22" s="28"/>
      <c r="G22" s="28"/>
      <c r="H22" s="28"/>
      <c r="I22" s="28"/>
      <c r="J22" s="28"/>
      <c r="K22" s="28"/>
      <c r="L22" s="28"/>
      <c r="M22" s="29"/>
      <c r="N22" s="18"/>
      <c r="O22" s="19"/>
      <c r="P22" s="20"/>
      <c r="Q22" s="21"/>
      <c r="R22" s="22"/>
      <c r="S22" s="150"/>
      <c r="T22" s="151" t="e">
        <f>SUM(M22+F22/100+#REF!/10000+#REF!/100000000)</f>
        <v>#REF!</v>
      </c>
      <c r="U22" s="152"/>
      <c r="V22" s="152"/>
    </row>
    <row r="23" spans="1:25" s="1" customFormat="1" ht="32.1" customHeight="1">
      <c r="A23" s="14"/>
      <c r="B23" s="15"/>
      <c r="C23" s="24"/>
      <c r="D23" s="31"/>
      <c r="E23" s="25"/>
      <c r="F23" s="28"/>
      <c r="G23" s="28"/>
      <c r="H23" s="28"/>
      <c r="I23" s="28"/>
      <c r="J23" s="28"/>
      <c r="K23" s="28"/>
      <c r="L23" s="28"/>
      <c r="M23" s="29"/>
      <c r="N23" s="18"/>
      <c r="O23" s="19"/>
      <c r="P23" s="20"/>
      <c r="Q23" s="21"/>
      <c r="R23" s="22"/>
      <c r="S23" s="150"/>
      <c r="T23" s="98"/>
      <c r="U23" s="99"/>
      <c r="V23" s="99"/>
    </row>
    <row r="24" spans="1:25" s="1" customFormat="1" ht="32.1" customHeight="1">
      <c r="A24" s="14"/>
      <c r="B24" s="15"/>
      <c r="C24" s="24"/>
      <c r="D24" s="31"/>
      <c r="E24" s="25"/>
      <c r="F24" s="28"/>
      <c r="G24" s="28"/>
      <c r="H24" s="28"/>
      <c r="I24" s="28"/>
      <c r="J24" s="28"/>
      <c r="K24" s="28"/>
      <c r="L24" s="28"/>
      <c r="M24" s="29"/>
      <c r="N24" s="18"/>
      <c r="O24" s="19"/>
      <c r="P24" s="20"/>
      <c r="Q24" s="21"/>
      <c r="R24" s="22"/>
      <c r="S24" s="150"/>
      <c r="T24" s="98"/>
      <c r="U24" s="99"/>
      <c r="V24" s="99"/>
    </row>
    <row r="25" spans="1:25" s="1" customFormat="1" ht="32.1" customHeight="1">
      <c r="A25" s="14"/>
      <c r="B25" s="15"/>
      <c r="C25" s="24"/>
      <c r="D25" s="31"/>
      <c r="E25" s="25"/>
      <c r="F25" s="28"/>
      <c r="G25" s="28"/>
      <c r="H25" s="28"/>
      <c r="I25" s="28"/>
      <c r="J25" s="28"/>
      <c r="K25" s="28"/>
      <c r="L25" s="28"/>
      <c r="M25" s="29"/>
      <c r="N25" s="18"/>
      <c r="O25" s="19"/>
      <c r="P25" s="20"/>
      <c r="Q25" s="21"/>
      <c r="R25" s="22"/>
      <c r="S25" s="150"/>
      <c r="T25" s="98"/>
      <c r="U25" s="99"/>
      <c r="V25" s="99"/>
    </row>
    <row r="26" spans="1:25" s="1" customFormat="1" ht="32.1" customHeight="1">
      <c r="A26" s="14"/>
      <c r="B26" s="15"/>
      <c r="C26" s="24"/>
      <c r="D26" s="31"/>
      <c r="E26" s="25"/>
      <c r="F26" s="28"/>
      <c r="G26" s="28"/>
      <c r="H26" s="28"/>
      <c r="I26" s="28"/>
      <c r="J26" s="28"/>
      <c r="K26" s="28"/>
      <c r="L26" s="28"/>
      <c r="M26" s="29"/>
      <c r="N26" s="18"/>
      <c r="O26" s="19"/>
      <c r="P26" s="20"/>
      <c r="Q26" s="21"/>
      <c r="R26" s="22"/>
      <c r="S26" s="150"/>
      <c r="T26" s="98"/>
      <c r="U26" s="99"/>
      <c r="V26" s="99"/>
    </row>
    <row r="27" spans="1:25" s="1" customFormat="1" ht="32.1" customHeight="1">
      <c r="A27" s="14"/>
      <c r="B27" s="15"/>
      <c r="C27" s="24"/>
      <c r="D27" s="31"/>
      <c r="E27" s="25"/>
      <c r="F27" s="28"/>
      <c r="G27" s="28"/>
      <c r="H27" s="28"/>
      <c r="I27" s="28"/>
      <c r="J27" s="28"/>
      <c r="K27" s="28"/>
      <c r="L27" s="28"/>
      <c r="M27" s="29"/>
      <c r="N27" s="18"/>
      <c r="O27" s="19"/>
      <c r="P27" s="20"/>
      <c r="Q27" s="21"/>
      <c r="R27" s="22"/>
      <c r="S27" s="150"/>
      <c r="T27" s="98"/>
      <c r="U27" s="99"/>
      <c r="V27" s="99"/>
    </row>
    <row r="28" spans="1:25" s="1" customFormat="1" ht="32.1" customHeight="1">
      <c r="A28" s="14"/>
      <c r="B28" s="15"/>
      <c r="C28" s="24"/>
      <c r="D28" s="31"/>
      <c r="E28" s="25"/>
      <c r="F28" s="28"/>
      <c r="G28" s="28"/>
      <c r="H28" s="28"/>
      <c r="I28" s="28"/>
      <c r="J28" s="28"/>
      <c r="K28" s="28"/>
      <c r="L28" s="28"/>
      <c r="M28" s="29"/>
      <c r="N28" s="18"/>
      <c r="O28" s="19"/>
      <c r="P28" s="20"/>
      <c r="Q28" s="21"/>
      <c r="R28" s="22"/>
      <c r="S28" s="150"/>
      <c r="T28" s="98"/>
      <c r="U28" s="99"/>
      <c r="V28" s="99"/>
    </row>
    <row r="29" spans="1:25" s="1" customFormat="1" ht="32.1" customHeight="1">
      <c r="A29" s="14"/>
      <c r="B29" s="15"/>
      <c r="C29" s="24"/>
      <c r="D29" s="31"/>
      <c r="E29" s="25"/>
      <c r="F29" s="28"/>
      <c r="G29" s="28"/>
      <c r="H29" s="28"/>
      <c r="I29" s="28"/>
      <c r="J29" s="28"/>
      <c r="K29" s="28"/>
      <c r="L29" s="28"/>
      <c r="M29" s="29"/>
      <c r="N29" s="18"/>
      <c r="O29" s="19"/>
      <c r="P29" s="20"/>
      <c r="Q29" s="21"/>
      <c r="R29" s="22"/>
      <c r="S29" s="150"/>
      <c r="T29" s="98"/>
      <c r="U29" s="99"/>
      <c r="V29" s="99"/>
    </row>
    <row r="30" spans="1:25" s="1" customFormat="1" ht="32.1" customHeight="1">
      <c r="A30" s="14"/>
      <c r="B30" s="15"/>
      <c r="C30" s="24"/>
      <c r="D30" s="31"/>
      <c r="E30" s="25"/>
      <c r="F30" s="28"/>
      <c r="G30" s="28"/>
      <c r="H30" s="28"/>
      <c r="I30" s="28"/>
      <c r="J30" s="28"/>
      <c r="K30" s="28"/>
      <c r="L30" s="28"/>
      <c r="M30" s="29"/>
      <c r="N30" s="18"/>
      <c r="O30" s="19"/>
      <c r="P30" s="20"/>
      <c r="Q30" s="21"/>
      <c r="R30" s="22"/>
      <c r="S30" s="150"/>
      <c r="T30" s="98"/>
      <c r="U30" s="99"/>
      <c r="V30" s="99"/>
    </row>
    <row r="31" spans="1:25" s="1" customFormat="1" ht="32.1" customHeight="1">
      <c r="A31" s="14"/>
      <c r="B31" s="15"/>
      <c r="C31" s="24"/>
      <c r="D31" s="31"/>
      <c r="E31" s="26"/>
      <c r="F31" s="28"/>
      <c r="G31" s="28"/>
      <c r="H31" s="28"/>
      <c r="I31" s="28"/>
      <c r="J31" s="28"/>
      <c r="K31" s="28"/>
      <c r="L31" s="28"/>
      <c r="M31" s="29"/>
      <c r="N31" s="18"/>
      <c r="O31" s="19"/>
      <c r="P31" s="20"/>
      <c r="Q31" s="21"/>
      <c r="R31" s="22"/>
      <c r="S31" s="150"/>
      <c r="T31" s="98"/>
      <c r="U31" s="99"/>
      <c r="V31" s="99"/>
    </row>
    <row r="32" spans="1:25" s="1" customFormat="1" ht="32.1" customHeight="1">
      <c r="A32" s="14"/>
      <c r="B32" s="15"/>
      <c r="C32" s="24"/>
      <c r="D32" s="31"/>
      <c r="E32" s="26"/>
      <c r="F32" s="28"/>
      <c r="G32" s="28"/>
      <c r="H32" s="28"/>
      <c r="I32" s="28"/>
      <c r="J32" s="28"/>
      <c r="K32" s="28"/>
      <c r="L32" s="28"/>
      <c r="M32" s="29"/>
      <c r="N32" s="18"/>
      <c r="O32" s="19"/>
      <c r="P32" s="20"/>
      <c r="Q32" s="21"/>
      <c r="R32" s="22"/>
      <c r="S32" s="150"/>
      <c r="T32" s="98"/>
      <c r="U32" s="99"/>
      <c r="V32" s="99"/>
    </row>
    <row r="33" spans="1:22" s="1" customFormat="1" ht="32.1" customHeight="1">
      <c r="A33" s="14"/>
      <c r="B33" s="15"/>
      <c r="C33" s="24"/>
      <c r="D33" s="31"/>
      <c r="E33" s="26"/>
      <c r="F33" s="28"/>
      <c r="G33" s="28"/>
      <c r="H33" s="28"/>
      <c r="I33" s="28"/>
      <c r="J33" s="28"/>
      <c r="K33" s="28"/>
      <c r="L33" s="28"/>
      <c r="M33" s="29"/>
      <c r="N33" s="18"/>
      <c r="O33" s="19"/>
      <c r="P33" s="20"/>
      <c r="Q33" s="21"/>
      <c r="R33" s="22"/>
      <c r="S33" s="150"/>
      <c r="T33" s="98"/>
      <c r="U33" s="99"/>
      <c r="V33" s="99"/>
    </row>
    <row r="34" spans="1:22" s="1" customFormat="1" ht="32.1" customHeight="1">
      <c r="A34" s="14"/>
      <c r="B34" s="15"/>
      <c r="C34" s="24"/>
      <c r="D34" s="31"/>
      <c r="E34" s="26"/>
      <c r="F34" s="28"/>
      <c r="G34" s="28"/>
      <c r="H34" s="28"/>
      <c r="I34" s="28"/>
      <c r="J34" s="28"/>
      <c r="K34" s="28"/>
      <c r="L34" s="28"/>
      <c r="M34" s="29"/>
      <c r="N34" s="18"/>
      <c r="O34" s="19"/>
      <c r="P34" s="20"/>
      <c r="Q34" s="21"/>
      <c r="R34" s="22"/>
      <c r="S34" s="150"/>
      <c r="T34" s="98"/>
      <c r="U34" s="99"/>
      <c r="V34" s="99"/>
    </row>
    <row r="35" spans="1:22" s="1" customFormat="1" ht="32.1" customHeight="1">
      <c r="A35" s="14"/>
      <c r="B35" s="15"/>
      <c r="C35" s="24"/>
      <c r="D35" s="31"/>
      <c r="E35" s="26"/>
      <c r="F35" s="28"/>
      <c r="G35" s="28"/>
      <c r="H35" s="28"/>
      <c r="I35" s="28"/>
      <c r="J35" s="28"/>
      <c r="K35" s="28"/>
      <c r="L35" s="28"/>
      <c r="M35" s="29"/>
      <c r="N35" s="18"/>
      <c r="O35" s="19"/>
      <c r="P35" s="20"/>
      <c r="Q35" s="21"/>
      <c r="R35" s="22"/>
      <c r="S35" s="150"/>
      <c r="T35" s="98"/>
      <c r="U35" s="99"/>
      <c r="V35" s="99"/>
    </row>
    <row r="36" spans="1:22" s="1" customFormat="1" ht="32.1" customHeight="1">
      <c r="A36" s="14"/>
      <c r="B36" s="15"/>
      <c r="C36" s="24"/>
      <c r="D36" s="31"/>
      <c r="E36" s="26"/>
      <c r="F36" s="28"/>
      <c r="G36" s="28"/>
      <c r="H36" s="28"/>
      <c r="I36" s="28"/>
      <c r="J36" s="28"/>
      <c r="K36" s="28"/>
      <c r="L36" s="28"/>
      <c r="M36" s="29"/>
      <c r="N36" s="18"/>
      <c r="O36" s="19"/>
      <c r="P36" s="20"/>
      <c r="Q36" s="21"/>
      <c r="R36" s="22"/>
      <c r="S36" s="150"/>
      <c r="T36" s="98"/>
      <c r="U36" s="99"/>
      <c r="V36" s="99"/>
    </row>
    <row r="37" spans="1:22" s="1" customFormat="1" ht="32.1" customHeight="1">
      <c r="A37" s="14"/>
      <c r="B37" s="15"/>
      <c r="C37" s="24"/>
      <c r="D37" s="31"/>
      <c r="E37" s="26"/>
      <c r="F37" s="28"/>
      <c r="G37" s="28"/>
      <c r="H37" s="28"/>
      <c r="I37" s="28"/>
      <c r="J37" s="28"/>
      <c r="K37" s="28"/>
      <c r="L37" s="28"/>
      <c r="M37" s="29"/>
      <c r="N37" s="18"/>
      <c r="O37" s="19"/>
      <c r="P37" s="20"/>
      <c r="Q37" s="21"/>
      <c r="R37" s="22"/>
      <c r="S37" s="150"/>
      <c r="T37" s="98"/>
      <c r="U37" s="99"/>
      <c r="V37" s="99"/>
    </row>
    <row r="38" spans="1:22" s="1" customFormat="1" ht="32.1" customHeight="1">
      <c r="A38" s="14"/>
      <c r="B38" s="15"/>
      <c r="C38" s="24"/>
      <c r="D38" s="31"/>
      <c r="E38" s="26"/>
      <c r="F38" s="28"/>
      <c r="G38" s="28"/>
      <c r="H38" s="28"/>
      <c r="I38" s="28"/>
      <c r="J38" s="28"/>
      <c r="K38" s="28"/>
      <c r="L38" s="28"/>
      <c r="M38" s="29"/>
      <c r="N38" s="18"/>
      <c r="O38" s="19"/>
      <c r="P38" s="20"/>
      <c r="Q38" s="21"/>
      <c r="R38" s="22"/>
      <c r="S38" s="150"/>
      <c r="T38" s="98"/>
      <c r="U38" s="99"/>
      <c r="V38" s="99"/>
    </row>
    <row r="39" spans="1:22" s="1" customFormat="1" ht="32.1" customHeight="1">
      <c r="A39" s="14"/>
      <c r="B39" s="32"/>
      <c r="C39" s="24"/>
      <c r="D39" s="30"/>
      <c r="E39" s="26"/>
      <c r="F39" s="28"/>
      <c r="G39" s="28"/>
      <c r="H39" s="28"/>
      <c r="I39" s="28"/>
      <c r="J39" s="28"/>
      <c r="K39" s="28"/>
      <c r="L39" s="28"/>
      <c r="M39" s="29"/>
      <c r="N39" s="18"/>
      <c r="O39" s="19"/>
      <c r="P39" s="20"/>
      <c r="Q39" s="21"/>
      <c r="R39" s="22"/>
      <c r="S39" s="150"/>
      <c r="T39" s="151" t="e">
        <f>SUM(M39+F39/100+#REF!/10000+#REF!/100000000)</f>
        <v>#REF!</v>
      </c>
      <c r="U39" s="152"/>
      <c r="V39" s="152"/>
    </row>
    <row r="40" spans="1:22" s="1" customFormat="1" ht="32.1" customHeight="1">
      <c r="A40" s="14"/>
      <c r="B40" s="32"/>
      <c r="C40" s="24"/>
      <c r="D40" s="30"/>
      <c r="E40" s="26"/>
      <c r="F40" s="28"/>
      <c r="G40" s="28"/>
      <c r="H40" s="28"/>
      <c r="I40" s="28"/>
      <c r="J40" s="28"/>
      <c r="K40" s="28"/>
      <c r="L40" s="28"/>
      <c r="M40" s="29"/>
      <c r="N40" s="18"/>
      <c r="O40" s="19"/>
      <c r="P40" s="20"/>
      <c r="Q40" s="21"/>
      <c r="R40" s="22"/>
      <c r="S40" s="150"/>
      <c r="T40" s="151" t="e">
        <f>SUM(M40+F40/100+#REF!/10000+#REF!/100000000)</f>
        <v>#REF!</v>
      </c>
      <c r="U40" s="152"/>
      <c r="V40" s="152"/>
    </row>
    <row r="41" spans="1:22" s="1" customFormat="1" ht="32.1" customHeight="1">
      <c r="A41" s="14"/>
      <c r="B41" s="32"/>
      <c r="C41" s="24"/>
      <c r="D41" s="30"/>
      <c r="E41" s="26"/>
      <c r="F41" s="28"/>
      <c r="G41" s="28"/>
      <c r="H41" s="28"/>
      <c r="I41" s="28"/>
      <c r="J41" s="28"/>
      <c r="K41" s="28"/>
      <c r="L41" s="28"/>
      <c r="M41" s="29"/>
      <c r="N41" s="18"/>
      <c r="O41" s="19"/>
      <c r="P41" s="20"/>
      <c r="Q41" s="21"/>
      <c r="R41" s="22"/>
      <c r="S41" s="150"/>
      <c r="T41" s="151" t="e">
        <f>SUM(M41+F41/100+#REF!/10000+#REF!/100000000)</f>
        <v>#REF!</v>
      </c>
      <c r="U41" s="152"/>
      <c r="V41" s="152"/>
    </row>
    <row r="42" spans="1:22" s="1" customFormat="1" ht="32.1" customHeight="1">
      <c r="A42" s="14"/>
      <c r="B42" s="32"/>
      <c r="C42" s="24"/>
      <c r="D42" s="30"/>
      <c r="E42" s="26"/>
      <c r="F42" s="28"/>
      <c r="G42" s="28"/>
      <c r="H42" s="28"/>
      <c r="I42" s="28"/>
      <c r="J42" s="28"/>
      <c r="K42" s="28"/>
      <c r="L42" s="28"/>
      <c r="M42" s="29"/>
      <c r="N42" s="18"/>
      <c r="O42" s="19"/>
      <c r="P42" s="20"/>
      <c r="Q42" s="21"/>
      <c r="R42" s="22"/>
      <c r="S42" s="150"/>
      <c r="T42" s="98"/>
      <c r="U42" s="99"/>
      <c r="V42" s="99"/>
    </row>
    <row r="43" spans="1:22" s="1" customFormat="1" ht="32.1" customHeight="1">
      <c r="A43" s="14"/>
      <c r="B43" s="32"/>
      <c r="C43" s="24"/>
      <c r="D43" s="30"/>
      <c r="E43" s="26"/>
      <c r="F43" s="28"/>
      <c r="G43" s="28"/>
      <c r="H43" s="28"/>
      <c r="I43" s="28"/>
      <c r="J43" s="28"/>
      <c r="K43" s="28"/>
      <c r="L43" s="28"/>
      <c r="M43" s="29"/>
      <c r="N43" s="18"/>
      <c r="O43" s="19"/>
      <c r="P43" s="20"/>
      <c r="Q43" s="21"/>
      <c r="R43" s="22"/>
      <c r="S43" s="150"/>
      <c r="T43" s="98"/>
      <c r="U43" s="99"/>
      <c r="V43" s="99"/>
    </row>
    <row r="44" spans="1:22" s="1" customFormat="1" ht="32.1" customHeight="1">
      <c r="A44" s="14"/>
      <c r="B44" s="32"/>
      <c r="C44" s="24"/>
      <c r="D44" s="30"/>
      <c r="E44" s="26"/>
      <c r="F44" s="28"/>
      <c r="G44" s="28"/>
      <c r="H44" s="28"/>
      <c r="I44" s="28"/>
      <c r="J44" s="28"/>
      <c r="K44" s="28"/>
      <c r="L44" s="28"/>
      <c r="M44" s="29"/>
      <c r="N44" s="18"/>
      <c r="O44" s="19"/>
      <c r="P44" s="20"/>
      <c r="Q44" s="21"/>
      <c r="R44" s="22"/>
      <c r="S44" s="150"/>
      <c r="T44" s="98"/>
      <c r="U44" s="99"/>
      <c r="V44" s="99"/>
    </row>
    <row r="45" spans="1:22" s="1" customFormat="1" ht="32.1" customHeight="1">
      <c r="A45" s="14"/>
      <c r="B45" s="32"/>
      <c r="C45" s="24"/>
      <c r="D45" s="30"/>
      <c r="E45" s="26"/>
      <c r="F45" s="28"/>
      <c r="G45" s="28"/>
      <c r="H45" s="28"/>
      <c r="I45" s="28"/>
      <c r="J45" s="28"/>
      <c r="K45" s="28"/>
      <c r="L45" s="28"/>
      <c r="M45" s="29"/>
      <c r="N45" s="18"/>
      <c r="O45" s="19"/>
      <c r="P45" s="20"/>
      <c r="Q45" s="21"/>
      <c r="R45" s="22"/>
      <c r="S45" s="150"/>
      <c r="T45" s="98"/>
      <c r="U45" s="99"/>
      <c r="V45" s="99"/>
    </row>
    <row r="46" spans="1:22" s="1" customFormat="1" ht="32.1" customHeight="1">
      <c r="A46" s="14"/>
      <c r="B46" s="32"/>
      <c r="C46" s="24"/>
      <c r="D46" s="30"/>
      <c r="E46" s="26"/>
      <c r="F46" s="28"/>
      <c r="G46" s="28"/>
      <c r="H46" s="28"/>
      <c r="I46" s="28"/>
      <c r="J46" s="28"/>
      <c r="K46" s="28"/>
      <c r="L46" s="28"/>
      <c r="M46" s="29"/>
      <c r="N46" s="18"/>
      <c r="O46" s="19"/>
      <c r="P46" s="20"/>
      <c r="Q46" s="21"/>
      <c r="R46" s="22"/>
      <c r="S46" s="150"/>
      <c r="T46" s="98"/>
      <c r="U46" s="99"/>
      <c r="V46" s="99"/>
    </row>
    <row r="47" spans="1:22" s="1" customFormat="1" ht="32.1" customHeight="1">
      <c r="A47" s="14"/>
      <c r="B47" s="32"/>
      <c r="C47" s="24"/>
      <c r="D47" s="31"/>
      <c r="E47" s="26"/>
      <c r="F47" s="28"/>
      <c r="G47" s="28"/>
      <c r="H47" s="28"/>
      <c r="I47" s="28"/>
      <c r="J47" s="28"/>
      <c r="K47" s="28"/>
      <c r="L47" s="28"/>
      <c r="M47" s="29"/>
      <c r="N47" s="18"/>
      <c r="O47" s="19"/>
      <c r="P47" s="20"/>
      <c r="Q47" s="21"/>
      <c r="R47" s="22"/>
      <c r="S47" s="150"/>
      <c r="T47" s="151" t="e">
        <f>SUM(M47+F47/100+#REF!/10000+#REF!/100000000)</f>
        <v>#REF!</v>
      </c>
      <c r="U47" s="152"/>
      <c r="V47" s="152"/>
    </row>
    <row r="48" spans="1:22" s="1" customFormat="1" ht="32.1" customHeight="1">
      <c r="A48" s="14"/>
      <c r="B48" s="32"/>
      <c r="C48" s="24"/>
      <c r="D48" s="30"/>
      <c r="E48" s="26"/>
      <c r="F48" s="28"/>
      <c r="G48" s="28"/>
      <c r="H48" s="28"/>
      <c r="I48" s="28"/>
      <c r="J48" s="28"/>
      <c r="K48" s="28"/>
      <c r="L48" s="28"/>
      <c r="M48" s="29"/>
      <c r="N48" s="18"/>
      <c r="O48" s="19"/>
      <c r="P48" s="20"/>
      <c r="Q48" s="21"/>
      <c r="R48" s="22"/>
      <c r="S48" s="150"/>
      <c r="T48" s="151" t="e">
        <f>SUM(M48+F48/100+#REF!/10000+#REF!/100000000)</f>
        <v>#REF!</v>
      </c>
      <c r="U48" s="152"/>
      <c r="V48" s="152"/>
    </row>
    <row r="49" spans="1:22" s="1" customFormat="1" ht="32.1" customHeight="1">
      <c r="A49" s="14"/>
      <c r="B49" s="32"/>
      <c r="C49" s="24"/>
      <c r="D49" s="30"/>
      <c r="E49" s="26"/>
      <c r="F49" s="28"/>
      <c r="G49" s="28"/>
      <c r="H49" s="28"/>
      <c r="I49" s="28"/>
      <c r="J49" s="28"/>
      <c r="K49" s="28"/>
      <c r="L49" s="28"/>
      <c r="M49" s="29"/>
      <c r="N49" s="18"/>
      <c r="O49" s="19"/>
      <c r="P49" s="20"/>
      <c r="Q49" s="21"/>
      <c r="R49" s="22"/>
      <c r="S49" s="150"/>
      <c r="T49" s="151" t="e">
        <f>SUM(M49+F49/100+#REF!/10000+#REF!/100000000)</f>
        <v>#REF!</v>
      </c>
      <c r="U49" s="152"/>
      <c r="V49" s="152"/>
    </row>
    <row r="50" spans="1:22" s="1" customFormat="1" ht="32.1" customHeight="1">
      <c r="A50" s="33"/>
      <c r="B50" s="32"/>
      <c r="C50" s="34"/>
      <c r="D50" s="30"/>
      <c r="E50" s="26"/>
      <c r="F50" s="28"/>
      <c r="G50" s="28"/>
      <c r="H50" s="28"/>
      <c r="I50" s="28"/>
      <c r="J50" s="28"/>
      <c r="K50" s="28"/>
      <c r="L50" s="28"/>
      <c r="M50" s="35"/>
      <c r="N50" s="36"/>
      <c r="O50" s="19"/>
      <c r="P50" s="20"/>
      <c r="Q50" s="37"/>
      <c r="R50" s="38"/>
      <c r="S50" s="150"/>
      <c r="T50" s="98"/>
      <c r="U50" s="99"/>
      <c r="V50" s="99"/>
    </row>
    <row r="51" spans="1:22" s="1" customFormat="1" ht="32.1" customHeight="1">
      <c r="A51" s="33"/>
      <c r="B51" s="32"/>
      <c r="C51" s="33"/>
      <c r="D51" s="39"/>
      <c r="E51" s="40"/>
      <c r="F51" s="41"/>
      <c r="G51" s="41"/>
      <c r="H51" s="41"/>
      <c r="I51" s="41"/>
      <c r="J51" s="41"/>
      <c r="K51" s="41"/>
      <c r="L51" s="41"/>
      <c r="M51" s="42"/>
      <c r="N51" s="43"/>
      <c r="O51" s="44"/>
      <c r="P51" s="45" t="e">
        <f>SUM(M51+F51/100+#REF!/10000000+#REF!/100000000000)</f>
        <v>#REF!</v>
      </c>
      <c r="Q51" s="37"/>
      <c r="R51" s="38"/>
      <c r="S51" s="150"/>
      <c r="T51" s="151" t="e">
        <f>SUM(M51+F51/100+#REF!/10000+#REF!/100000000)</f>
        <v>#REF!</v>
      </c>
      <c r="U51" s="152"/>
      <c r="V51" s="152"/>
    </row>
    <row r="52" spans="1:22" s="1" customFormat="1" ht="32.1" hidden="1" customHeight="1" thickBot="1">
      <c r="A52" s="14"/>
      <c r="B52" s="32"/>
      <c r="C52" s="15"/>
      <c r="D52" s="46"/>
      <c r="E52" s="47"/>
      <c r="F52" s="48"/>
      <c r="G52" s="48"/>
      <c r="H52" s="48"/>
      <c r="I52" s="48"/>
      <c r="J52" s="48"/>
      <c r="K52" s="48"/>
      <c r="L52" s="48"/>
      <c r="M52" s="49"/>
      <c r="N52" s="50"/>
      <c r="O52" s="51"/>
      <c r="P52" s="52" t="e">
        <f>SUM(M52+F52/100+#REF!/10000000+#REF!/100000000000)</f>
        <v>#REF!</v>
      </c>
      <c r="Q52" s="148" t="e">
        <f>SUM(M52+F52/100+#REF!/10000+#REF!/100000000)</f>
        <v>#REF!</v>
      </c>
      <c r="R52" s="149"/>
      <c r="S52" s="149"/>
      <c r="T52" s="53"/>
    </row>
    <row r="53" spans="1:22" s="1" customFormat="1" ht="32.1" hidden="1" customHeight="1" thickBot="1">
      <c r="A53" s="14"/>
      <c r="B53" s="32"/>
      <c r="C53" s="15"/>
      <c r="D53" s="46"/>
      <c r="E53" s="47"/>
      <c r="F53" s="54"/>
      <c r="G53" s="54"/>
      <c r="H53" s="54"/>
      <c r="I53" s="54"/>
      <c r="J53" s="54"/>
      <c r="K53" s="54"/>
      <c r="L53" s="54"/>
      <c r="M53" s="49"/>
      <c r="N53" s="50"/>
      <c r="O53" s="51"/>
      <c r="P53" s="52" t="e">
        <f>SUM(M53+F53/100+#REF!/10000000+#REF!/100000000000)</f>
        <v>#REF!</v>
      </c>
      <c r="Q53" s="148" t="e">
        <f>SUM(M53+F53/100+#REF!/10000+#REF!/100000000)</f>
        <v>#REF!</v>
      </c>
      <c r="R53" s="149"/>
      <c r="S53" s="149"/>
      <c r="T53" s="53"/>
    </row>
    <row r="54" spans="1:22" s="1" customFormat="1" ht="32.1" hidden="1" customHeight="1" thickBot="1">
      <c r="A54" s="14"/>
      <c r="B54" s="32"/>
      <c r="C54" s="15"/>
      <c r="D54" s="46"/>
      <c r="E54" s="47"/>
      <c r="F54" s="48"/>
      <c r="G54" s="48"/>
      <c r="H54" s="48"/>
      <c r="I54" s="48"/>
      <c r="J54" s="48"/>
      <c r="K54" s="48"/>
      <c r="L54" s="48"/>
      <c r="M54" s="49"/>
      <c r="N54" s="50"/>
      <c r="O54" s="51"/>
      <c r="P54" s="52" t="e">
        <f>SUM(M54+F54/100+#REF!/10000000+#REF!/100000000000)</f>
        <v>#REF!</v>
      </c>
      <c r="Q54" s="148" t="e">
        <f>SUM(M54+F54/100+#REF!/10000+#REF!/100000000)</f>
        <v>#REF!</v>
      </c>
      <c r="R54" s="149"/>
      <c r="S54" s="149"/>
      <c r="T54" s="53"/>
    </row>
    <row r="55" spans="1:22" s="1" customFormat="1" ht="32.1" hidden="1" customHeight="1" thickBot="1">
      <c r="A55" s="14"/>
      <c r="B55" s="32"/>
      <c r="C55" s="15"/>
      <c r="D55" s="46"/>
      <c r="E55" s="47"/>
      <c r="F55" s="54"/>
      <c r="G55" s="54"/>
      <c r="H55" s="54"/>
      <c r="I55" s="54"/>
      <c r="J55" s="54"/>
      <c r="K55" s="54"/>
      <c r="L55" s="54"/>
      <c r="M55" s="49"/>
      <c r="N55" s="50"/>
      <c r="O55" s="51"/>
      <c r="P55" s="52" t="e">
        <f>SUM(M55+F55/100+#REF!/10000000+#REF!/100000000000)</f>
        <v>#REF!</v>
      </c>
      <c r="Q55" s="148" t="e">
        <f>SUM(M55+F55/100+#REF!/10000+#REF!/100000000)</f>
        <v>#REF!</v>
      </c>
      <c r="R55" s="149"/>
      <c r="S55" s="149"/>
      <c r="T55" s="53"/>
    </row>
    <row r="56" spans="1:22" s="1" customFormat="1" ht="32.1" hidden="1" customHeight="1" thickBot="1">
      <c r="A56" s="14"/>
      <c r="B56" s="32"/>
      <c r="C56" s="15"/>
      <c r="D56" s="46"/>
      <c r="E56" s="47"/>
      <c r="F56" s="48"/>
      <c r="G56" s="48"/>
      <c r="H56" s="48"/>
      <c r="I56" s="48"/>
      <c r="J56" s="48"/>
      <c r="K56" s="48"/>
      <c r="L56" s="48"/>
      <c r="M56" s="49"/>
      <c r="N56" s="50"/>
      <c r="O56" s="51"/>
      <c r="P56" s="52" t="e">
        <f>SUM(M56+F56/100+#REF!/10000000+#REF!/100000000000)</f>
        <v>#REF!</v>
      </c>
      <c r="Q56" s="148" t="e">
        <f>SUM(M56+F56/100+#REF!/10000+#REF!/100000000)</f>
        <v>#REF!</v>
      </c>
      <c r="R56" s="149"/>
      <c r="S56" s="149"/>
      <c r="T56" s="53"/>
    </row>
    <row r="57" spans="1:22" s="1" customFormat="1" ht="32.1" hidden="1" customHeight="1" thickBot="1">
      <c r="A57" s="14"/>
      <c r="B57" s="32"/>
      <c r="C57" s="15"/>
      <c r="D57" s="46"/>
      <c r="E57" s="47"/>
      <c r="F57" s="55"/>
      <c r="G57" s="55"/>
      <c r="H57" s="55"/>
      <c r="I57" s="55"/>
      <c r="J57" s="55"/>
      <c r="K57" s="55"/>
      <c r="L57" s="55"/>
      <c r="M57" s="49"/>
      <c r="N57" s="50"/>
      <c r="O57" s="51"/>
      <c r="P57" s="52" t="e">
        <f>SUM(M57+F57/100+#REF!/10000000+#REF!/100000000000)</f>
        <v>#REF!</v>
      </c>
      <c r="Q57" s="148" t="e">
        <f>SUM(M57+F57/100+#REF!/10000+#REF!/100000000)</f>
        <v>#REF!</v>
      </c>
      <c r="R57" s="149"/>
      <c r="S57" s="149"/>
      <c r="T57" s="53"/>
    </row>
    <row r="58" spans="1:22" s="1" customFormat="1" ht="32.1" hidden="1" customHeight="1" thickBot="1">
      <c r="A58" s="14"/>
      <c r="B58" s="32"/>
      <c r="C58" s="15"/>
      <c r="D58" s="46"/>
      <c r="E58" s="47"/>
      <c r="F58" s="56"/>
      <c r="G58" s="56"/>
      <c r="H58" s="56"/>
      <c r="I58" s="56"/>
      <c r="J58" s="56"/>
      <c r="K58" s="56"/>
      <c r="L58" s="56"/>
      <c r="M58" s="49"/>
      <c r="N58" s="50"/>
      <c r="O58" s="51"/>
      <c r="P58" s="52" t="e">
        <f>SUM(M58+F58/100+#REF!/10000000+#REF!/100000000000)</f>
        <v>#REF!</v>
      </c>
      <c r="Q58" s="148" t="e">
        <f>SUM(M58+F58/100+#REF!/10000+#REF!/100000000)</f>
        <v>#REF!</v>
      </c>
      <c r="R58" s="149"/>
      <c r="S58" s="149"/>
      <c r="T58" s="53"/>
    </row>
    <row r="59" spans="1:22" s="1" customFormat="1" ht="32.1" hidden="1" customHeight="1" thickBot="1">
      <c r="A59" s="14"/>
      <c r="B59" s="32"/>
      <c r="C59" s="15"/>
      <c r="D59" s="46"/>
      <c r="E59" s="47"/>
      <c r="F59" s="54"/>
      <c r="G59" s="54"/>
      <c r="H59" s="54"/>
      <c r="I59" s="54"/>
      <c r="J59" s="54"/>
      <c r="K59" s="54"/>
      <c r="L59" s="54"/>
      <c r="M59" s="49"/>
      <c r="N59" s="50"/>
      <c r="O59" s="51"/>
      <c r="P59" s="52" t="e">
        <f>SUM(M59+F59/100+#REF!/10000000+#REF!/100000000000)</f>
        <v>#REF!</v>
      </c>
      <c r="Q59" s="148" t="e">
        <f>SUM(M59+F59/100+#REF!/10000+#REF!/100000000)</f>
        <v>#REF!</v>
      </c>
      <c r="R59" s="149"/>
      <c r="S59" s="149"/>
      <c r="T59" s="53"/>
    </row>
    <row r="60" spans="1:22" s="1" customFormat="1" ht="32.1" hidden="1" customHeight="1" thickBot="1">
      <c r="A60" s="14"/>
      <c r="B60" s="32"/>
      <c r="C60" s="15"/>
      <c r="D60" s="46"/>
      <c r="E60" s="47"/>
      <c r="F60" s="48"/>
      <c r="G60" s="48"/>
      <c r="H60" s="48"/>
      <c r="I60" s="48"/>
      <c r="J60" s="48"/>
      <c r="K60" s="48"/>
      <c r="L60" s="48"/>
      <c r="M60" s="49"/>
      <c r="N60" s="50"/>
      <c r="O60" s="51"/>
      <c r="P60" s="52" t="e">
        <f>SUM(M60+F60/100+#REF!/10000000+#REF!/100000000000)</f>
        <v>#REF!</v>
      </c>
      <c r="Q60" s="148" t="e">
        <f>SUM(M60+F60/100+#REF!/10000+#REF!/100000000)</f>
        <v>#REF!</v>
      </c>
      <c r="R60" s="149"/>
      <c r="S60" s="149"/>
      <c r="T60" s="53"/>
    </row>
    <row r="61" spans="1:22" s="1" customFormat="1" ht="32.1" hidden="1" customHeight="1" thickBot="1">
      <c r="A61" s="14"/>
      <c r="B61" s="32"/>
      <c r="C61" s="15"/>
      <c r="D61" s="46"/>
      <c r="E61" s="47"/>
      <c r="F61" s="54"/>
      <c r="G61" s="54"/>
      <c r="H61" s="54"/>
      <c r="I61" s="54"/>
      <c r="J61" s="54"/>
      <c r="K61" s="54"/>
      <c r="L61" s="54"/>
      <c r="M61" s="49"/>
      <c r="N61" s="50"/>
      <c r="O61" s="51"/>
      <c r="P61" s="52" t="e">
        <f>SUM(M61+F61/100+#REF!/10000000+#REF!/100000000000)</f>
        <v>#REF!</v>
      </c>
      <c r="Q61" s="148" t="e">
        <f>SUM(M61+F61/100+#REF!/10000+#REF!/100000000)</f>
        <v>#REF!</v>
      </c>
      <c r="R61" s="149"/>
      <c r="S61" s="149"/>
      <c r="T61" s="53"/>
    </row>
    <row r="62" spans="1:22" s="1" customFormat="1" ht="32.1" hidden="1" customHeight="1" thickBot="1">
      <c r="A62" s="14"/>
      <c r="B62" s="32"/>
      <c r="C62" s="15"/>
      <c r="D62" s="46"/>
      <c r="E62" s="47"/>
      <c r="F62" s="48"/>
      <c r="G62" s="48"/>
      <c r="H62" s="48"/>
      <c r="I62" s="48"/>
      <c r="J62" s="48"/>
      <c r="K62" s="48"/>
      <c r="L62" s="48"/>
      <c r="M62" s="49"/>
      <c r="N62" s="50"/>
      <c r="O62" s="51"/>
      <c r="P62" s="52" t="e">
        <f>SUM(M62+F62/100+#REF!/10000000+#REF!/100000000000)</f>
        <v>#REF!</v>
      </c>
      <c r="Q62" s="148" t="e">
        <f>SUM(M62+F62/100+#REF!/10000+#REF!/100000000)</f>
        <v>#REF!</v>
      </c>
      <c r="R62" s="149"/>
      <c r="S62" s="149"/>
      <c r="T62" s="53"/>
    </row>
    <row r="63" spans="1:22" s="1" customFormat="1" ht="32.1" hidden="1" customHeight="1" thickBot="1">
      <c r="A63" s="14"/>
      <c r="B63" s="32"/>
      <c r="C63" s="15"/>
      <c r="D63" s="46"/>
      <c r="E63" s="47"/>
      <c r="F63" s="54"/>
      <c r="G63" s="54"/>
      <c r="H63" s="54"/>
      <c r="I63" s="54"/>
      <c r="J63" s="54"/>
      <c r="K63" s="54"/>
      <c r="L63" s="54"/>
      <c r="M63" s="49"/>
      <c r="N63" s="50"/>
      <c r="O63" s="51"/>
      <c r="P63" s="52" t="e">
        <f>SUM(M63+F63/100+#REF!/10000000+#REF!/100000000000)</f>
        <v>#REF!</v>
      </c>
      <c r="Q63" s="148" t="e">
        <f>SUM(M63+F63/100+#REF!/10000+#REF!/100000000)</f>
        <v>#REF!</v>
      </c>
      <c r="R63" s="149"/>
      <c r="S63" s="149"/>
      <c r="T63" s="53"/>
    </row>
    <row r="64" spans="1:22" s="1" customFormat="1" ht="32.1" hidden="1" customHeight="1" thickBot="1">
      <c r="A64" s="14"/>
      <c r="B64" s="32"/>
      <c r="C64" s="15"/>
      <c r="D64" s="46"/>
      <c r="E64" s="47"/>
      <c r="F64" s="48"/>
      <c r="G64" s="48"/>
      <c r="H64" s="48"/>
      <c r="I64" s="48"/>
      <c r="J64" s="48"/>
      <c r="K64" s="48"/>
      <c r="L64" s="48"/>
      <c r="M64" s="49"/>
      <c r="N64" s="50"/>
      <c r="O64" s="51"/>
      <c r="P64" s="52" t="e">
        <f>SUM(M64+F64/100+#REF!/10000000+#REF!/100000000000)</f>
        <v>#REF!</v>
      </c>
      <c r="Q64" s="148" t="e">
        <f>SUM(M64+F64/100+#REF!/10000+#REF!/100000000)</f>
        <v>#REF!</v>
      </c>
      <c r="R64" s="149"/>
      <c r="S64" s="149"/>
      <c r="T64" s="53"/>
    </row>
    <row r="65" spans="1:20" s="1" customFormat="1" ht="32.1" hidden="1" customHeight="1" thickBot="1">
      <c r="A65" s="14"/>
      <c r="B65" s="32"/>
      <c r="C65" s="15"/>
      <c r="D65" s="46"/>
      <c r="E65" s="47"/>
      <c r="F65" s="54"/>
      <c r="G65" s="54"/>
      <c r="H65" s="54"/>
      <c r="I65" s="54"/>
      <c r="J65" s="54"/>
      <c r="K65" s="54"/>
      <c r="L65" s="54"/>
      <c r="M65" s="49"/>
      <c r="N65" s="50"/>
      <c r="O65" s="51"/>
      <c r="P65" s="52" t="e">
        <f>SUM(M65+F65/100+#REF!/10000000+#REF!/100000000000)</f>
        <v>#REF!</v>
      </c>
      <c r="Q65" s="148" t="e">
        <f>SUM(M65+F65/100+#REF!/10000+#REF!/100000000)</f>
        <v>#REF!</v>
      </c>
      <c r="R65" s="149"/>
      <c r="S65" s="149"/>
      <c r="T65" s="53"/>
    </row>
    <row r="66" spans="1:20" s="1" customFormat="1" ht="32.1" hidden="1" customHeight="1" thickBot="1">
      <c r="A66" s="14"/>
      <c r="B66" s="32"/>
      <c r="C66" s="15"/>
      <c r="D66" s="46"/>
      <c r="E66" s="47"/>
      <c r="F66" s="48"/>
      <c r="G66" s="48"/>
      <c r="H66" s="48"/>
      <c r="I66" s="48"/>
      <c r="J66" s="48"/>
      <c r="K66" s="48"/>
      <c r="L66" s="48"/>
      <c r="M66" s="49"/>
      <c r="N66" s="50"/>
      <c r="O66" s="51"/>
      <c r="P66" s="52" t="e">
        <f>SUM(M66+F66/100+#REF!/10000000+#REF!/100000000000)</f>
        <v>#REF!</v>
      </c>
      <c r="Q66" s="148" t="e">
        <f>SUM(M66+F66/100+#REF!/10000+#REF!/100000000)</f>
        <v>#REF!</v>
      </c>
      <c r="R66" s="149"/>
      <c r="S66" s="149"/>
      <c r="T66" s="53"/>
    </row>
    <row r="67" spans="1:20" s="1" customFormat="1" ht="32.1" hidden="1" customHeight="1" thickBot="1">
      <c r="A67" s="14"/>
      <c r="B67" s="32"/>
      <c r="C67" s="15"/>
      <c r="D67" s="46"/>
      <c r="E67" s="47"/>
      <c r="F67" s="54"/>
      <c r="G67" s="54"/>
      <c r="H67" s="54"/>
      <c r="I67" s="54"/>
      <c r="J67" s="54"/>
      <c r="K67" s="54"/>
      <c r="L67" s="54"/>
      <c r="M67" s="49"/>
      <c r="N67" s="50"/>
      <c r="O67" s="51"/>
      <c r="P67" s="52" t="e">
        <f>SUM(M67+F67/100+#REF!/10000000+#REF!/100000000000)</f>
        <v>#REF!</v>
      </c>
      <c r="Q67" s="148" t="e">
        <f>SUM(M67+F67/100+#REF!/10000+#REF!/100000000)</f>
        <v>#REF!</v>
      </c>
      <c r="R67" s="149"/>
      <c r="S67" s="149"/>
      <c r="T67" s="53"/>
    </row>
    <row r="68" spans="1:20" s="1" customFormat="1" ht="32.1" hidden="1" customHeight="1" thickBot="1">
      <c r="A68" s="14"/>
      <c r="B68" s="32"/>
      <c r="C68" s="15"/>
      <c r="D68" s="46"/>
      <c r="E68" s="47"/>
      <c r="F68" s="48"/>
      <c r="G68" s="48"/>
      <c r="H68" s="48"/>
      <c r="I68" s="48"/>
      <c r="J68" s="48"/>
      <c r="K68" s="48"/>
      <c r="L68" s="48"/>
      <c r="M68" s="49"/>
      <c r="N68" s="50"/>
      <c r="O68" s="51"/>
      <c r="P68" s="52" t="e">
        <f>SUM(M68+F68/100+#REF!/10000000+#REF!/100000000000)</f>
        <v>#REF!</v>
      </c>
      <c r="Q68" s="148" t="e">
        <f>SUM(M68+F68/100+#REF!/10000+#REF!/100000000)</f>
        <v>#REF!</v>
      </c>
      <c r="R68" s="149"/>
      <c r="S68" s="149"/>
      <c r="T68" s="53"/>
    </row>
    <row r="69" spans="1:20" s="1" customFormat="1" ht="32.1" hidden="1" customHeight="1" thickBot="1">
      <c r="A69" s="14"/>
      <c r="B69" s="32"/>
      <c r="C69" s="15"/>
      <c r="D69" s="57"/>
      <c r="E69" s="47"/>
      <c r="F69" s="54"/>
      <c r="G69" s="54"/>
      <c r="H69" s="54"/>
      <c r="I69" s="54"/>
      <c r="J69" s="54"/>
      <c r="K69" s="54"/>
      <c r="L69" s="54"/>
      <c r="M69" s="49"/>
      <c r="N69" s="50"/>
      <c r="O69" s="51"/>
      <c r="P69" s="52" t="e">
        <f>SUM(M69+F69/100+#REF!/10000000+#REF!/100000000000)</f>
        <v>#REF!</v>
      </c>
      <c r="Q69" s="148" t="e">
        <f>SUM(M69+F69/100+#REF!/10000+#REF!/100000000)</f>
        <v>#REF!</v>
      </c>
      <c r="R69" s="149"/>
      <c r="S69" s="149"/>
      <c r="T69" s="53"/>
    </row>
    <row r="70" spans="1:20" s="1" customFormat="1" ht="32.1" hidden="1" customHeight="1" thickBot="1">
      <c r="A70" s="14"/>
      <c r="B70" s="32"/>
      <c r="C70" s="15"/>
      <c r="D70" s="57"/>
      <c r="E70" s="47"/>
      <c r="F70" s="48"/>
      <c r="G70" s="48"/>
      <c r="H70" s="48"/>
      <c r="I70" s="48"/>
      <c r="J70" s="48"/>
      <c r="K70" s="48"/>
      <c r="L70" s="48"/>
      <c r="M70" s="49"/>
      <c r="N70" s="50"/>
      <c r="O70" s="51"/>
      <c r="P70" s="52" t="e">
        <f>SUM(M70+F70/100+#REF!/10000000+#REF!/100000000000)</f>
        <v>#REF!</v>
      </c>
      <c r="Q70" s="148" t="e">
        <f>SUM(M70+F70/100+#REF!/10000+#REF!/100000000)</f>
        <v>#REF!</v>
      </c>
      <c r="R70" s="149"/>
      <c r="S70" s="149"/>
      <c r="T70" s="53"/>
    </row>
    <row r="71" spans="1:20" s="1" customFormat="1" ht="32.1" hidden="1" customHeight="1" thickBot="1">
      <c r="A71" s="14"/>
      <c r="B71" s="32"/>
      <c r="C71" s="15"/>
      <c r="D71" s="46"/>
      <c r="E71" s="47"/>
      <c r="F71" s="54"/>
      <c r="G71" s="54"/>
      <c r="H71" s="54"/>
      <c r="I71" s="54"/>
      <c r="J71" s="54"/>
      <c r="K71" s="54"/>
      <c r="L71" s="54"/>
      <c r="M71" s="49"/>
      <c r="N71" s="50"/>
      <c r="O71" s="51"/>
      <c r="P71" s="52" t="e">
        <f>SUM(M71+F71/100+#REF!/10000000+#REF!/100000000000)</f>
        <v>#REF!</v>
      </c>
      <c r="Q71" s="148" t="e">
        <f>SUM(M71+F71/100+#REF!/10000+#REF!/100000000)</f>
        <v>#REF!</v>
      </c>
      <c r="R71" s="149"/>
      <c r="S71" s="149"/>
      <c r="T71" s="53"/>
    </row>
    <row r="72" spans="1:20" s="1" customFormat="1" ht="32.1" hidden="1" customHeight="1" thickBot="1">
      <c r="A72" s="14"/>
      <c r="B72" s="32"/>
      <c r="C72" s="15"/>
      <c r="D72" s="57"/>
      <c r="E72" s="47"/>
      <c r="F72" s="48"/>
      <c r="G72" s="48"/>
      <c r="H72" s="48"/>
      <c r="I72" s="48"/>
      <c r="J72" s="48"/>
      <c r="K72" s="48"/>
      <c r="L72" s="48"/>
      <c r="M72" s="49"/>
      <c r="N72" s="50"/>
      <c r="O72" s="51"/>
      <c r="P72" s="52" t="e">
        <f>SUM(M72+F72/100+#REF!/10000000+#REF!/100000000000)</f>
        <v>#REF!</v>
      </c>
      <c r="Q72" s="148" t="e">
        <f>SUM(M72+F72/100+#REF!/10000+#REF!/100000000)</f>
        <v>#REF!</v>
      </c>
      <c r="R72" s="149"/>
      <c r="S72" s="149"/>
      <c r="T72" s="53"/>
    </row>
    <row r="73" spans="1:20" s="1" customFormat="1" ht="32.1" hidden="1" customHeight="1" thickBot="1">
      <c r="A73" s="14"/>
      <c r="B73" s="32"/>
      <c r="C73" s="15"/>
      <c r="D73" s="57"/>
      <c r="E73" s="47"/>
      <c r="F73" s="54"/>
      <c r="G73" s="54"/>
      <c r="H73" s="54"/>
      <c r="I73" s="54"/>
      <c r="J73" s="54"/>
      <c r="K73" s="54"/>
      <c r="L73" s="54"/>
      <c r="M73" s="49"/>
      <c r="N73" s="50"/>
      <c r="O73" s="51"/>
      <c r="P73" s="52" t="e">
        <f>SUM(M73+F73/100+#REF!/10000000+#REF!/100000000000)</f>
        <v>#REF!</v>
      </c>
      <c r="Q73" s="148" t="e">
        <f>SUM(M73+F73/100+#REF!/10000+#REF!/100000000)</f>
        <v>#REF!</v>
      </c>
      <c r="R73" s="149"/>
      <c r="S73" s="149"/>
      <c r="T73" s="53"/>
    </row>
    <row r="74" spans="1:20" s="1" customFormat="1" ht="32.1" hidden="1" customHeight="1" thickBot="1">
      <c r="A74" s="14"/>
      <c r="B74" s="32"/>
      <c r="C74" s="15"/>
      <c r="D74" s="57"/>
      <c r="E74" s="47"/>
      <c r="F74" s="48"/>
      <c r="G74" s="48"/>
      <c r="H74" s="48"/>
      <c r="I74" s="48"/>
      <c r="J74" s="48"/>
      <c r="K74" s="48"/>
      <c r="L74" s="48"/>
      <c r="M74" s="49"/>
      <c r="N74" s="50"/>
      <c r="O74" s="51"/>
      <c r="P74" s="52" t="e">
        <f>SUM(M74+F74/100+#REF!/10000000+#REF!/100000000000)</f>
        <v>#REF!</v>
      </c>
      <c r="Q74" s="148" t="e">
        <f>SUM(M74+F74/100+#REF!/10000+#REF!/100000000)</f>
        <v>#REF!</v>
      </c>
      <c r="R74" s="149"/>
      <c r="S74" s="149"/>
      <c r="T74" s="53"/>
    </row>
    <row r="75" spans="1:20" s="1" customFormat="1" ht="32.1" hidden="1" customHeight="1">
      <c r="A75" s="33"/>
      <c r="B75" s="32"/>
      <c r="C75" s="32"/>
      <c r="D75" s="58"/>
      <c r="E75" s="59"/>
      <c r="F75" s="60"/>
      <c r="G75" s="60"/>
      <c r="H75" s="60"/>
      <c r="I75" s="60"/>
      <c r="J75" s="60"/>
      <c r="K75" s="60"/>
      <c r="L75" s="60"/>
      <c r="M75" s="49"/>
      <c r="N75" s="50"/>
      <c r="O75" s="51"/>
      <c r="P75" s="61" t="e">
        <f>SUM(M75+F75/100+#REF!/10000000+#REF!/100000000000)</f>
        <v>#REF!</v>
      </c>
      <c r="Q75" s="148" t="e">
        <f>SUM(M75+F75/100+#REF!/10000+#REF!/100000000)</f>
        <v>#REF!</v>
      </c>
      <c r="R75" s="149"/>
      <c r="S75" s="149"/>
      <c r="T75" s="53"/>
    </row>
    <row r="76" spans="1:20" s="1" customFormat="1" ht="32.1" customHeight="1">
      <c r="A76" s="33"/>
      <c r="B76" s="32"/>
      <c r="C76" s="32"/>
      <c r="D76" s="62"/>
      <c r="E76" s="59"/>
      <c r="F76" s="60"/>
      <c r="G76" s="60"/>
      <c r="H76" s="60"/>
      <c r="I76" s="60"/>
      <c r="J76" s="60"/>
      <c r="K76" s="60"/>
      <c r="L76" s="60"/>
      <c r="M76" s="63"/>
      <c r="N76" s="50"/>
      <c r="O76" s="64"/>
      <c r="P76" s="20"/>
      <c r="Q76" s="146"/>
      <c r="R76" s="146"/>
      <c r="S76" s="146"/>
    </row>
    <row r="77" spans="1:20" s="1" customFormat="1" ht="32.1" customHeight="1">
      <c r="A77" s="33"/>
      <c r="B77" s="32"/>
      <c r="C77" s="32"/>
      <c r="D77" s="62"/>
      <c r="E77" s="59"/>
      <c r="F77" s="60"/>
      <c r="G77" s="60"/>
      <c r="H77" s="60"/>
      <c r="I77" s="60"/>
      <c r="J77" s="60"/>
      <c r="K77" s="60"/>
      <c r="L77" s="60"/>
      <c r="M77" s="63"/>
      <c r="N77" s="50"/>
      <c r="O77" s="64"/>
      <c r="P77" s="20"/>
      <c r="Q77" s="146"/>
      <c r="R77" s="146"/>
      <c r="S77" s="146"/>
    </row>
    <row r="78" spans="1:20" s="1" customFormat="1" ht="32.1" customHeight="1">
      <c r="A78" s="33"/>
      <c r="B78" s="32"/>
      <c r="C78" s="32"/>
      <c r="D78" s="62"/>
      <c r="E78" s="59"/>
      <c r="F78" s="60"/>
      <c r="G78" s="60"/>
      <c r="H78" s="60"/>
      <c r="I78" s="60"/>
      <c r="J78" s="60"/>
      <c r="K78" s="60"/>
      <c r="L78" s="60"/>
      <c r="M78" s="63"/>
      <c r="N78" s="50"/>
      <c r="O78" s="64"/>
      <c r="P78" s="20"/>
      <c r="Q78" s="146"/>
      <c r="R78" s="146"/>
      <c r="S78" s="146"/>
    </row>
    <row r="79" spans="1:20" s="1" customFormat="1" ht="32.1" customHeight="1">
      <c r="A79" s="33"/>
      <c r="B79" s="32"/>
      <c r="C79" s="32"/>
      <c r="D79" s="62"/>
      <c r="E79" s="59"/>
      <c r="F79" s="60"/>
      <c r="G79" s="60"/>
      <c r="H79" s="60"/>
      <c r="I79" s="60"/>
      <c r="J79" s="60"/>
      <c r="K79" s="60"/>
      <c r="L79" s="60"/>
      <c r="M79" s="63"/>
      <c r="N79" s="50"/>
      <c r="O79" s="64"/>
      <c r="P79" s="20"/>
      <c r="Q79" s="146"/>
      <c r="R79" s="146"/>
      <c r="S79" s="146"/>
    </row>
    <row r="80" spans="1:20" s="1" customFormat="1">
      <c r="A80" s="32"/>
      <c r="B80" s="32"/>
      <c r="C80" s="32"/>
      <c r="D80" s="65"/>
      <c r="E80" s="66"/>
      <c r="F80" s="67"/>
      <c r="G80" s="67"/>
      <c r="H80" s="67"/>
      <c r="I80" s="67"/>
      <c r="J80" s="67"/>
      <c r="K80" s="67"/>
      <c r="L80" s="67"/>
      <c r="M80" s="69"/>
      <c r="N80" s="68"/>
      <c r="O80" s="68"/>
      <c r="P80" s="12"/>
      <c r="Q80" s="12"/>
      <c r="R80" s="12"/>
      <c r="S80" s="12"/>
    </row>
    <row r="81" spans="1:19" s="1" customFormat="1">
      <c r="A81" s="32"/>
      <c r="B81" s="32"/>
      <c r="C81" s="32"/>
      <c r="D81" s="65"/>
      <c r="E81" s="66"/>
      <c r="F81" s="69"/>
      <c r="G81" s="69"/>
      <c r="H81" s="69"/>
      <c r="I81" s="69"/>
      <c r="J81" s="69"/>
      <c r="K81" s="69"/>
      <c r="L81" s="69"/>
      <c r="M81" s="69"/>
      <c r="N81" s="68"/>
      <c r="O81" s="68"/>
      <c r="P81" s="12"/>
      <c r="Q81" s="12"/>
      <c r="R81" s="12"/>
      <c r="S81" s="12"/>
    </row>
    <row r="82" spans="1:19" s="1" customFormat="1">
      <c r="A82" s="32"/>
      <c r="B82" s="32"/>
      <c r="C82" s="32"/>
      <c r="D82" s="65"/>
      <c r="E82" s="66"/>
      <c r="F82" s="69"/>
      <c r="G82" s="69"/>
      <c r="H82" s="69"/>
      <c r="I82" s="69"/>
      <c r="J82" s="69"/>
      <c r="K82" s="69"/>
      <c r="L82" s="69"/>
      <c r="M82" s="69"/>
      <c r="N82" s="68"/>
      <c r="O82" s="68"/>
    </row>
    <row r="83" spans="1:19">
      <c r="A83" s="70"/>
      <c r="B83" s="70"/>
      <c r="C83" s="70"/>
      <c r="D83" s="71"/>
      <c r="E83" s="72"/>
      <c r="F83" s="73"/>
      <c r="G83" s="73"/>
      <c r="H83" s="73"/>
      <c r="I83" s="73"/>
      <c r="J83" s="73"/>
      <c r="K83" s="73"/>
      <c r="L83" s="73"/>
      <c r="M83" s="73"/>
      <c r="N83" s="74"/>
      <c r="O83" s="74"/>
    </row>
    <row r="84" spans="1:19">
      <c r="A84" s="70"/>
      <c r="B84" s="70"/>
      <c r="C84" s="70"/>
      <c r="D84" s="71"/>
      <c r="E84" s="72"/>
      <c r="F84" s="73"/>
      <c r="G84" s="73"/>
      <c r="H84" s="73"/>
      <c r="I84" s="73"/>
      <c r="J84" s="73"/>
      <c r="K84" s="73"/>
      <c r="L84" s="73"/>
      <c r="M84" s="73"/>
      <c r="N84" s="74"/>
      <c r="O84" s="74"/>
    </row>
    <row r="85" spans="1:19">
      <c r="A85" s="70"/>
      <c r="B85" s="70"/>
      <c r="C85" s="70"/>
      <c r="D85" s="71"/>
      <c r="E85" s="72"/>
      <c r="F85" s="73"/>
      <c r="G85" s="73"/>
      <c r="H85" s="73"/>
      <c r="I85" s="73"/>
      <c r="J85" s="73"/>
      <c r="K85" s="73"/>
      <c r="L85" s="73"/>
      <c r="M85" s="73"/>
      <c r="N85" s="74"/>
      <c r="O85" s="74"/>
    </row>
    <row r="86" spans="1:19">
      <c r="A86" s="70"/>
      <c r="B86" s="70"/>
      <c r="C86" s="70"/>
      <c r="D86" s="71"/>
      <c r="E86" s="72"/>
      <c r="F86" s="73"/>
      <c r="G86" s="73"/>
      <c r="H86" s="73"/>
      <c r="I86" s="73"/>
      <c r="J86" s="73"/>
      <c r="K86" s="73"/>
      <c r="L86" s="73"/>
      <c r="M86" s="73"/>
      <c r="N86" s="74"/>
      <c r="O86" s="74"/>
    </row>
    <row r="87" spans="1:19">
      <c r="A87" s="70"/>
      <c r="B87" s="70"/>
      <c r="C87" s="70"/>
      <c r="D87" s="71"/>
      <c r="E87" s="72"/>
      <c r="F87" s="73"/>
      <c r="G87" s="73"/>
      <c r="H87" s="73"/>
      <c r="I87" s="73"/>
      <c r="J87" s="73"/>
      <c r="K87" s="73"/>
      <c r="L87" s="73"/>
      <c r="M87" s="73"/>
      <c r="N87" s="74"/>
      <c r="O87" s="74"/>
    </row>
    <row r="88" spans="1:19">
      <c r="A88" s="70"/>
      <c r="B88" s="70"/>
      <c r="C88" s="70"/>
      <c r="D88" s="71"/>
      <c r="E88" s="72"/>
      <c r="F88" s="73"/>
      <c r="G88" s="73"/>
      <c r="H88" s="73"/>
      <c r="I88" s="73"/>
      <c r="J88" s="73"/>
      <c r="K88" s="73"/>
      <c r="L88" s="73"/>
      <c r="M88" s="73"/>
      <c r="N88" s="74"/>
      <c r="O88" s="74"/>
    </row>
    <row r="89" spans="1:19">
      <c r="A89" s="70"/>
      <c r="B89" s="70"/>
      <c r="C89" s="70"/>
      <c r="D89" s="71"/>
      <c r="E89" s="72"/>
      <c r="F89" s="73"/>
      <c r="G89" s="73"/>
      <c r="H89" s="73"/>
      <c r="I89" s="73"/>
      <c r="J89" s="73"/>
      <c r="K89" s="73"/>
      <c r="L89" s="73"/>
      <c r="M89" s="73"/>
      <c r="N89" s="74"/>
      <c r="O89" s="74"/>
    </row>
    <row r="90" spans="1:19">
      <c r="A90" s="75"/>
      <c r="B90" s="75"/>
      <c r="C90" s="75"/>
      <c r="D90" s="76"/>
      <c r="E90" s="77"/>
      <c r="F90" s="78"/>
      <c r="G90" s="78"/>
      <c r="H90" s="78"/>
      <c r="I90" s="78"/>
      <c r="J90" s="78"/>
      <c r="K90" s="78"/>
      <c r="L90" s="78"/>
      <c r="M90" s="78"/>
      <c r="N90" s="79"/>
      <c r="O90" s="80"/>
    </row>
  </sheetData>
  <sheetProtection selectLockedCells="1" selectUnlockedCells="1"/>
  <mergeCells count="78">
    <mergeCell ref="A1:P1"/>
    <mergeCell ref="A2:P2"/>
    <mergeCell ref="A3:P3"/>
    <mergeCell ref="A4:N4"/>
    <mergeCell ref="D6:F6"/>
    <mergeCell ref="M6:N6"/>
    <mergeCell ref="T9:V9"/>
    <mergeCell ref="T10:V10"/>
    <mergeCell ref="T11:V11"/>
    <mergeCell ref="A7:A8"/>
    <mergeCell ref="B7:B8"/>
    <mergeCell ref="C7:C8"/>
    <mergeCell ref="D7:D8"/>
    <mergeCell ref="E7:F7"/>
    <mergeCell ref="G7:H7"/>
    <mergeCell ref="I7:J7"/>
    <mergeCell ref="K7:L7"/>
    <mergeCell ref="M7:M8"/>
    <mergeCell ref="N7:N8"/>
    <mergeCell ref="S9:S11"/>
    <mergeCell ref="S12:S14"/>
    <mergeCell ref="T12:V12"/>
    <mergeCell ref="T13:V13"/>
    <mergeCell ref="T14:V14"/>
    <mergeCell ref="F15:L15"/>
    <mergeCell ref="S15:S17"/>
    <mergeCell ref="T15:V15"/>
    <mergeCell ref="E16:L16"/>
    <mergeCell ref="M16:N16"/>
    <mergeCell ref="T16:V16"/>
    <mergeCell ref="E17:L17"/>
    <mergeCell ref="M17:N17"/>
    <mergeCell ref="T17:V17"/>
    <mergeCell ref="F18:L18"/>
    <mergeCell ref="S18:S20"/>
    <mergeCell ref="T18:V18"/>
    <mergeCell ref="T19:V19"/>
    <mergeCell ref="T20:V20"/>
    <mergeCell ref="S21:S39"/>
    <mergeCell ref="T21:V21"/>
    <mergeCell ref="T22:V22"/>
    <mergeCell ref="T39:V39"/>
    <mergeCell ref="S40:S47"/>
    <mergeCell ref="T40:V40"/>
    <mergeCell ref="T41:V41"/>
    <mergeCell ref="T47:V47"/>
    <mergeCell ref="Q59:S59"/>
    <mergeCell ref="S48:S51"/>
    <mergeCell ref="T48:V48"/>
    <mergeCell ref="T49:V49"/>
    <mergeCell ref="T51:V51"/>
    <mergeCell ref="Q52:S52"/>
    <mergeCell ref="Q53:S53"/>
    <mergeCell ref="Q54:S54"/>
    <mergeCell ref="Q55:S55"/>
    <mergeCell ref="Q56:S56"/>
    <mergeCell ref="Q57:S57"/>
    <mergeCell ref="Q58:S58"/>
    <mergeCell ref="Q71:S71"/>
    <mergeCell ref="Q60:S60"/>
    <mergeCell ref="Q61:S61"/>
    <mergeCell ref="Q62:S62"/>
    <mergeCell ref="Q63:S63"/>
    <mergeCell ref="Q64:S64"/>
    <mergeCell ref="Q65:S65"/>
    <mergeCell ref="Q66:S66"/>
    <mergeCell ref="Q67:S67"/>
    <mergeCell ref="Q68:S68"/>
    <mergeCell ref="Q69:S69"/>
    <mergeCell ref="Q70:S70"/>
    <mergeCell ref="Q78:S78"/>
    <mergeCell ref="Q79:S79"/>
    <mergeCell ref="Q72:S72"/>
    <mergeCell ref="Q73:S73"/>
    <mergeCell ref="Q74:S74"/>
    <mergeCell ref="Q75:S75"/>
    <mergeCell ref="Q76:S76"/>
    <mergeCell ref="Q77:S77"/>
  </mergeCells>
  <printOptions horizontalCentered="1"/>
  <pageMargins left="1.5748031496062993" right="0.27559055118110237" top="0.98425196850393704" bottom="0.62992125984251968" header="0.51181102362204722" footer="0.51181102362204722"/>
  <pageSetup paperSize="9" scale="50" orientation="landscape" r:id="rId1"/>
  <headerFooter alignWithMargins="0"/>
  <rowBreaks count="1" manualBreakCount="1">
    <brk id="8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0"/>
  <sheetViews>
    <sheetView showGridLines="0" showZeros="0" topLeftCell="D7" zoomScale="75" zoomScaleNormal="75" workbookViewId="0">
      <selection activeCell="Q12" sqref="Q12"/>
    </sheetView>
  </sheetViews>
  <sheetFormatPr defaultRowHeight="22.8"/>
  <cols>
    <col min="1" max="1" width="8.77734375" style="81" hidden="1" customWidth="1"/>
    <col min="2" max="3" width="12.88671875" style="81" hidden="1" customWidth="1"/>
    <col min="4" max="4" width="50.77734375" style="82" customWidth="1"/>
    <col min="5" max="5" width="10.77734375" style="83" customWidth="1"/>
    <col min="6" max="12" width="10.77734375" style="84" customWidth="1"/>
    <col min="13" max="13" width="15.6640625" style="84" customWidth="1"/>
    <col min="14" max="14" width="15.6640625" customWidth="1"/>
    <col min="15" max="15" width="14.77734375" customWidth="1"/>
    <col min="16" max="16" width="24.6640625" hidden="1" customWidth="1"/>
    <col min="17" max="19" width="15.77734375" customWidth="1"/>
  </cols>
  <sheetData>
    <row r="1" spans="1:25" s="1" customFormat="1" ht="39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25" s="1" customFormat="1">
      <c r="A2" s="170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25" s="1" customFormat="1">
      <c r="A3" s="170" t="s">
        <v>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25" s="1" customFormat="1">
      <c r="A4" s="170" t="s">
        <v>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2"/>
      <c r="P4" s="3"/>
    </row>
    <row r="5" spans="1:25" s="1" customFormat="1">
      <c r="A5" s="4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>
        <v>42</v>
      </c>
      <c r="P5" s="3"/>
      <c r="Q5" s="3"/>
      <c r="R5" s="3"/>
      <c r="S5" s="3"/>
    </row>
    <row r="6" spans="1:25" s="1" customFormat="1" ht="33" customHeight="1" thickBot="1">
      <c r="A6" s="102" t="s">
        <v>10</v>
      </c>
      <c r="B6" s="102"/>
      <c r="C6" s="102"/>
      <c r="D6" s="171" t="s">
        <v>10</v>
      </c>
      <c r="E6" s="172"/>
      <c r="F6" s="172"/>
      <c r="G6" s="103"/>
      <c r="H6" s="103"/>
      <c r="I6" s="103"/>
      <c r="J6" s="103"/>
      <c r="K6" s="103"/>
      <c r="L6" s="103"/>
      <c r="M6" s="173"/>
      <c r="N6" s="173"/>
      <c r="O6" s="6"/>
      <c r="P6" s="103"/>
    </row>
    <row r="7" spans="1:25" s="1" customFormat="1" ht="30" customHeight="1">
      <c r="A7" s="163" t="s">
        <v>4</v>
      </c>
      <c r="B7" s="163" t="s">
        <v>5</v>
      </c>
      <c r="C7" s="165" t="s">
        <v>6</v>
      </c>
      <c r="D7" s="167" t="s">
        <v>7</v>
      </c>
      <c r="E7" s="147" t="s">
        <v>11</v>
      </c>
      <c r="F7" s="147"/>
      <c r="G7" s="147" t="s">
        <v>12</v>
      </c>
      <c r="H7" s="147"/>
      <c r="I7" s="147" t="s">
        <v>13</v>
      </c>
      <c r="J7" s="147"/>
      <c r="K7" s="147" t="s">
        <v>14</v>
      </c>
      <c r="L7" s="147"/>
      <c r="M7" s="174" t="s">
        <v>15</v>
      </c>
      <c r="N7" s="174" t="s">
        <v>16</v>
      </c>
      <c r="O7" s="8"/>
      <c r="P7" s="9"/>
      <c r="Q7" s="10"/>
      <c r="R7" s="10"/>
      <c r="S7" s="11"/>
      <c r="T7" s="12"/>
      <c r="U7" s="12"/>
      <c r="V7" s="12"/>
      <c r="W7" s="12"/>
      <c r="X7" s="12"/>
      <c r="Y7" s="12"/>
    </row>
    <row r="8" spans="1:25" s="1" customFormat="1" ht="30" customHeight="1" thickBot="1">
      <c r="A8" s="164"/>
      <c r="B8" s="164"/>
      <c r="C8" s="166"/>
      <c r="D8" s="168"/>
      <c r="E8" s="107" t="s">
        <v>20</v>
      </c>
      <c r="F8" s="96" t="s">
        <v>21</v>
      </c>
      <c r="G8" s="107" t="s">
        <v>20</v>
      </c>
      <c r="H8" s="96" t="s">
        <v>21</v>
      </c>
      <c r="I8" s="107" t="s">
        <v>20</v>
      </c>
      <c r="J8" s="96" t="s">
        <v>21</v>
      </c>
      <c r="K8" s="107" t="s">
        <v>20</v>
      </c>
      <c r="L8" s="96" t="s">
        <v>21</v>
      </c>
      <c r="M8" s="175"/>
      <c r="N8" s="175"/>
      <c r="O8" s="13"/>
      <c r="P8" s="9"/>
      <c r="Q8" s="10"/>
      <c r="R8" s="10"/>
      <c r="S8" s="11"/>
      <c r="T8" s="12"/>
      <c r="U8" s="12"/>
      <c r="V8" s="12"/>
      <c r="W8" s="12"/>
      <c r="X8" s="12"/>
      <c r="Y8" s="12"/>
    </row>
    <row r="9" spans="1:25" s="1" customFormat="1" ht="40.049999999999997" customHeight="1">
      <c r="A9" s="14">
        <v>42</v>
      </c>
      <c r="B9" s="15"/>
      <c r="C9" s="16"/>
      <c r="D9" s="136" t="s">
        <v>9</v>
      </c>
      <c r="E9" s="124">
        <v>1</v>
      </c>
      <c r="F9" s="115">
        <v>1</v>
      </c>
      <c r="G9" s="124">
        <v>2</v>
      </c>
      <c r="H9" s="115">
        <v>1</v>
      </c>
      <c r="I9" s="124">
        <v>2</v>
      </c>
      <c r="J9" s="115">
        <v>1</v>
      </c>
      <c r="K9" s="124">
        <v>5</v>
      </c>
      <c r="L9" s="118">
        <v>1</v>
      </c>
      <c r="M9" s="86">
        <f t="shared" ref="M9:M14" si="0">SUM(E9:L9)</f>
        <v>14</v>
      </c>
      <c r="N9" s="108">
        <v>1</v>
      </c>
      <c r="O9" s="19"/>
      <c r="P9" s="20"/>
      <c r="Q9" s="21"/>
      <c r="R9" s="22"/>
      <c r="S9" s="150"/>
      <c r="T9" s="162"/>
      <c r="U9" s="162"/>
      <c r="V9" s="162"/>
      <c r="W9" s="12"/>
      <c r="X9" s="12"/>
      <c r="Y9" s="12"/>
    </row>
    <row r="10" spans="1:25" s="1" customFormat="1" ht="40.049999999999997" customHeight="1">
      <c r="A10" s="14">
        <v>43</v>
      </c>
      <c r="B10" s="15"/>
      <c r="C10" s="16"/>
      <c r="D10" s="23" t="str">
        <f>'[1]CLUIBES E ATLETAS'!$A$15</f>
        <v>CLUPESIL - BAHIA</v>
      </c>
      <c r="E10" s="113">
        <v>2</v>
      </c>
      <c r="F10" s="120">
        <v>4</v>
      </c>
      <c r="G10" s="113">
        <v>1</v>
      </c>
      <c r="H10" s="120">
        <v>3</v>
      </c>
      <c r="I10" s="113">
        <v>3</v>
      </c>
      <c r="J10" s="120">
        <v>3</v>
      </c>
      <c r="K10" s="113">
        <v>1</v>
      </c>
      <c r="L10" s="123">
        <v>3</v>
      </c>
      <c r="M10" s="86">
        <f t="shared" si="0"/>
        <v>20</v>
      </c>
      <c r="N10" s="108">
        <v>2</v>
      </c>
      <c r="O10" s="19"/>
      <c r="P10" s="20"/>
      <c r="Q10" s="21"/>
      <c r="R10" s="22"/>
      <c r="S10" s="150"/>
      <c r="T10" s="151"/>
      <c r="U10" s="151"/>
      <c r="V10" s="151"/>
      <c r="W10" s="12"/>
      <c r="X10" s="12"/>
      <c r="Y10" s="12"/>
    </row>
    <row r="11" spans="1:25" s="1" customFormat="1" ht="40.049999999999997" customHeight="1">
      <c r="A11" s="14">
        <v>44</v>
      </c>
      <c r="B11" s="15"/>
      <c r="C11" s="16"/>
      <c r="D11" s="135" t="str">
        <f>'[1]CLUIBES E ATLETAS'!$A$1</f>
        <v>APAP - PARAIBA</v>
      </c>
      <c r="E11" s="113">
        <v>4</v>
      </c>
      <c r="F11" s="120">
        <v>3</v>
      </c>
      <c r="G11" s="113">
        <v>3</v>
      </c>
      <c r="H11" s="120">
        <v>2</v>
      </c>
      <c r="I11" s="113">
        <v>1</v>
      </c>
      <c r="J11" s="120">
        <v>4</v>
      </c>
      <c r="K11" s="113">
        <v>2</v>
      </c>
      <c r="L11" s="123">
        <v>6</v>
      </c>
      <c r="M11" s="86">
        <f t="shared" si="0"/>
        <v>25</v>
      </c>
      <c r="N11" s="108">
        <v>3</v>
      </c>
      <c r="O11" s="19"/>
      <c r="P11" s="20"/>
      <c r="Q11" s="21"/>
      <c r="R11" s="22"/>
      <c r="S11" s="150"/>
      <c r="T11" s="151"/>
      <c r="U11" s="151"/>
      <c r="V11" s="151"/>
      <c r="W11" s="12"/>
      <c r="X11" s="12"/>
      <c r="Y11" s="12"/>
    </row>
    <row r="12" spans="1:25" s="1" customFormat="1" ht="40.049999999999997" customHeight="1">
      <c r="A12" s="14">
        <v>45</v>
      </c>
      <c r="B12" s="15"/>
      <c r="C12" s="16"/>
      <c r="D12" s="23" t="str">
        <f>'[1]CLUIBES E ATLETAS'!$A$30</f>
        <v>PELICANO - CEARÁ</v>
      </c>
      <c r="E12" s="124">
        <v>3</v>
      </c>
      <c r="F12" s="120">
        <v>2</v>
      </c>
      <c r="G12" s="124">
        <v>5</v>
      </c>
      <c r="H12" s="120">
        <v>4</v>
      </c>
      <c r="I12" s="124">
        <v>4</v>
      </c>
      <c r="J12" s="120">
        <v>2</v>
      </c>
      <c r="K12" s="124">
        <v>4</v>
      </c>
      <c r="L12" s="123">
        <v>2</v>
      </c>
      <c r="M12" s="86">
        <f t="shared" si="0"/>
        <v>26</v>
      </c>
      <c r="N12" s="108">
        <v>4</v>
      </c>
      <c r="O12" s="19"/>
      <c r="P12" s="20"/>
      <c r="Q12" s="21"/>
      <c r="R12" s="22"/>
      <c r="S12" s="150"/>
      <c r="T12" s="151"/>
      <c r="U12" s="151"/>
      <c r="V12" s="151"/>
      <c r="W12" s="12"/>
      <c r="X12" s="12"/>
      <c r="Y12" s="12"/>
    </row>
    <row r="13" spans="1:25" s="1" customFormat="1" ht="40.049999999999997" customHeight="1">
      <c r="A13" s="14">
        <v>46</v>
      </c>
      <c r="B13" s="15"/>
      <c r="C13" s="16"/>
      <c r="D13" s="23" t="str">
        <f>'[1]CLUIBES E ATLETAS'!$A$11</f>
        <v>BARRACUDA - RIO DE JANEIRO</v>
      </c>
      <c r="E13" s="113">
        <v>6</v>
      </c>
      <c r="F13" s="120">
        <v>6</v>
      </c>
      <c r="G13" s="113">
        <v>4</v>
      </c>
      <c r="H13" s="120">
        <v>4</v>
      </c>
      <c r="I13" s="113">
        <v>5</v>
      </c>
      <c r="J13" s="120">
        <v>6</v>
      </c>
      <c r="K13" s="113">
        <v>3</v>
      </c>
      <c r="L13" s="123">
        <v>4</v>
      </c>
      <c r="M13" s="86">
        <f t="shared" si="0"/>
        <v>38</v>
      </c>
      <c r="N13" s="108">
        <v>5</v>
      </c>
      <c r="O13" s="19"/>
      <c r="P13" s="20"/>
      <c r="Q13" s="21"/>
      <c r="R13" s="22"/>
      <c r="S13" s="150"/>
      <c r="T13" s="151"/>
      <c r="U13" s="151"/>
      <c r="V13" s="151"/>
      <c r="W13" s="12"/>
      <c r="X13" s="12"/>
      <c r="Y13" s="12"/>
    </row>
    <row r="14" spans="1:25" s="1" customFormat="1" ht="40.049999999999997" customHeight="1">
      <c r="A14" s="14">
        <v>47</v>
      </c>
      <c r="B14" s="15"/>
      <c r="C14" s="16"/>
      <c r="D14" s="23" t="s">
        <v>8</v>
      </c>
      <c r="E14" s="124">
        <v>5</v>
      </c>
      <c r="F14" s="120">
        <v>5</v>
      </c>
      <c r="G14" s="124">
        <v>6</v>
      </c>
      <c r="H14" s="120">
        <v>6</v>
      </c>
      <c r="I14" s="124">
        <v>6</v>
      </c>
      <c r="J14" s="120">
        <v>5</v>
      </c>
      <c r="K14" s="124">
        <v>6</v>
      </c>
      <c r="L14" s="123">
        <v>6</v>
      </c>
      <c r="M14" s="86">
        <f t="shared" si="0"/>
        <v>45</v>
      </c>
      <c r="N14" s="108">
        <v>6</v>
      </c>
      <c r="O14" s="19"/>
      <c r="P14" s="20"/>
      <c r="Q14" s="21"/>
      <c r="R14" s="22"/>
      <c r="S14" s="150"/>
      <c r="T14" s="151"/>
      <c r="U14" s="151"/>
      <c r="V14" s="151"/>
      <c r="W14" s="12"/>
      <c r="X14" s="12"/>
      <c r="Y14" s="12"/>
    </row>
    <row r="15" spans="1:25" s="1" customFormat="1" ht="32.1" customHeight="1">
      <c r="A15" s="14">
        <v>48</v>
      </c>
      <c r="B15" s="15"/>
      <c r="C15" s="24"/>
      <c r="D15" s="25"/>
      <c r="E15" s="25"/>
      <c r="F15" s="153"/>
      <c r="G15" s="153"/>
      <c r="H15" s="153"/>
      <c r="I15" s="153"/>
      <c r="J15" s="153"/>
      <c r="K15" s="153"/>
      <c r="L15" s="153"/>
      <c r="M15" s="92"/>
      <c r="N15" s="18"/>
      <c r="O15" s="19"/>
      <c r="P15" s="20"/>
      <c r="Q15" s="21"/>
      <c r="R15" s="22"/>
      <c r="S15" s="150"/>
      <c r="T15" s="151"/>
      <c r="U15" s="151"/>
      <c r="V15" s="151"/>
      <c r="W15" s="12"/>
      <c r="X15" s="12"/>
      <c r="Y15" s="12"/>
    </row>
    <row r="16" spans="1:25" s="1" customFormat="1" ht="32.1" customHeight="1">
      <c r="A16" s="14">
        <v>49</v>
      </c>
      <c r="B16" s="15"/>
      <c r="C16" s="24"/>
      <c r="D16" s="23" t="s">
        <v>17</v>
      </c>
      <c r="E16" s="154" t="s">
        <v>18</v>
      </c>
      <c r="F16" s="155"/>
      <c r="G16" s="155"/>
      <c r="H16" s="155"/>
      <c r="I16" s="155"/>
      <c r="J16" s="155"/>
      <c r="K16" s="155"/>
      <c r="L16" s="155"/>
      <c r="M16" s="156" t="s">
        <v>19</v>
      </c>
      <c r="N16" s="157"/>
      <c r="O16" s="19"/>
      <c r="P16" s="20"/>
      <c r="Q16" s="21"/>
      <c r="R16" s="22"/>
      <c r="S16" s="150"/>
      <c r="T16" s="151"/>
      <c r="U16" s="151"/>
      <c r="V16" s="151"/>
      <c r="W16" s="12"/>
      <c r="X16" s="12"/>
      <c r="Y16" s="12"/>
    </row>
    <row r="17" spans="1:25" s="1" customFormat="1" ht="32.1" customHeight="1">
      <c r="A17" s="14">
        <v>50</v>
      </c>
      <c r="B17" s="15"/>
      <c r="C17" s="24"/>
      <c r="D17" s="23"/>
      <c r="E17" s="158"/>
      <c r="F17" s="159"/>
      <c r="G17" s="159"/>
      <c r="H17" s="159"/>
      <c r="I17" s="159"/>
      <c r="J17" s="159"/>
      <c r="K17" s="159"/>
      <c r="L17" s="159"/>
      <c r="M17" s="160"/>
      <c r="N17" s="161"/>
      <c r="O17" s="19"/>
      <c r="P17" s="20"/>
      <c r="Q17" s="21"/>
      <c r="R17" s="22"/>
      <c r="S17" s="150"/>
      <c r="T17" s="151"/>
      <c r="U17" s="151"/>
      <c r="V17" s="151"/>
      <c r="W17" s="12"/>
      <c r="X17" s="12"/>
      <c r="Y17" s="12"/>
    </row>
    <row r="18" spans="1:25" s="1" customFormat="1" ht="32.1" customHeight="1">
      <c r="A18" s="14">
        <v>51</v>
      </c>
      <c r="B18" s="15"/>
      <c r="C18" s="24"/>
      <c r="D18" s="26"/>
      <c r="E18" s="26"/>
      <c r="F18" s="153"/>
      <c r="G18" s="153"/>
      <c r="H18" s="153"/>
      <c r="I18" s="153"/>
      <c r="J18" s="153"/>
      <c r="K18" s="153"/>
      <c r="L18" s="153"/>
      <c r="M18" s="92"/>
      <c r="N18" s="18"/>
      <c r="O18" s="19"/>
      <c r="P18" s="20"/>
      <c r="Q18" s="21"/>
      <c r="R18" s="22"/>
      <c r="S18" s="150"/>
      <c r="T18" s="151"/>
      <c r="U18" s="151"/>
      <c r="V18" s="151"/>
      <c r="W18" s="12"/>
      <c r="X18" s="12"/>
      <c r="Y18" s="12"/>
    </row>
    <row r="19" spans="1:25" s="1" customFormat="1" ht="32.1" customHeight="1">
      <c r="A19" s="14"/>
      <c r="B19" s="15"/>
      <c r="C19" s="24"/>
      <c r="D19" s="27"/>
      <c r="E19" s="25"/>
      <c r="F19" s="28"/>
      <c r="G19" s="28"/>
      <c r="H19" s="28"/>
      <c r="I19" s="28"/>
      <c r="J19" s="28"/>
      <c r="K19" s="28"/>
      <c r="L19" s="28"/>
      <c r="M19" s="29"/>
      <c r="N19" s="18"/>
      <c r="O19" s="19"/>
      <c r="P19" s="20"/>
      <c r="Q19" s="21"/>
      <c r="R19" s="22"/>
      <c r="S19" s="150"/>
      <c r="T19" s="151"/>
      <c r="U19" s="151"/>
      <c r="V19" s="151"/>
      <c r="W19" s="12"/>
      <c r="X19" s="12"/>
      <c r="Y19" s="12"/>
    </row>
    <row r="20" spans="1:25" s="1" customFormat="1" ht="32.1" customHeight="1">
      <c r="A20" s="14"/>
      <c r="B20" s="15"/>
      <c r="C20" s="24"/>
      <c r="D20" s="27"/>
      <c r="E20" s="25"/>
      <c r="F20" s="28"/>
      <c r="G20" s="28"/>
      <c r="H20" s="28"/>
      <c r="I20" s="28"/>
      <c r="J20" s="28"/>
      <c r="K20" s="28"/>
      <c r="L20" s="28"/>
      <c r="M20" s="29"/>
      <c r="N20" s="18"/>
      <c r="O20" s="19"/>
      <c r="P20" s="20"/>
      <c r="Q20" s="21"/>
      <c r="R20" s="22"/>
      <c r="S20" s="150"/>
      <c r="T20" s="151"/>
      <c r="U20" s="151"/>
      <c r="V20" s="151"/>
      <c r="W20" s="12"/>
      <c r="X20" s="12"/>
      <c r="Y20" s="12"/>
    </row>
    <row r="21" spans="1:25" s="1" customFormat="1" ht="32.1" customHeight="1">
      <c r="A21" s="14"/>
      <c r="B21" s="15"/>
      <c r="C21" s="24"/>
      <c r="D21" s="30"/>
      <c r="E21" s="25"/>
      <c r="F21" s="28"/>
      <c r="G21" s="28"/>
      <c r="H21" s="28"/>
      <c r="I21" s="28"/>
      <c r="J21" s="28"/>
      <c r="K21" s="28"/>
      <c r="L21" s="28"/>
      <c r="M21" s="29"/>
      <c r="N21" s="18"/>
      <c r="O21" s="19"/>
      <c r="P21" s="20"/>
      <c r="Q21" s="21"/>
      <c r="R21" s="22"/>
      <c r="S21" s="150"/>
      <c r="T21" s="151" t="e">
        <f>SUM(M21+F21/100+#REF!/10000+#REF!/100000000)</f>
        <v>#REF!</v>
      </c>
      <c r="U21" s="152"/>
      <c r="V21" s="152"/>
    </row>
    <row r="22" spans="1:25" s="1" customFormat="1" ht="32.1" customHeight="1">
      <c r="A22" s="14"/>
      <c r="B22" s="15"/>
      <c r="C22" s="24"/>
      <c r="D22" s="31"/>
      <c r="E22" s="25"/>
      <c r="F22" s="28"/>
      <c r="G22" s="28"/>
      <c r="H22" s="28"/>
      <c r="I22" s="28"/>
      <c r="J22" s="28"/>
      <c r="K22" s="28"/>
      <c r="L22" s="28"/>
      <c r="M22" s="29"/>
      <c r="N22" s="18"/>
      <c r="O22" s="19"/>
      <c r="P22" s="20"/>
      <c r="Q22" s="21"/>
      <c r="R22" s="22"/>
      <c r="S22" s="150"/>
      <c r="T22" s="151" t="e">
        <f>SUM(M22+F22/100+#REF!/10000+#REF!/100000000)</f>
        <v>#REF!</v>
      </c>
      <c r="U22" s="152"/>
      <c r="V22" s="152"/>
    </row>
    <row r="23" spans="1:25" s="1" customFormat="1" ht="32.1" customHeight="1">
      <c r="A23" s="14"/>
      <c r="B23" s="15"/>
      <c r="C23" s="24"/>
      <c r="D23" s="31"/>
      <c r="E23" s="25"/>
      <c r="F23" s="28"/>
      <c r="G23" s="28"/>
      <c r="H23" s="28"/>
      <c r="I23" s="28"/>
      <c r="J23" s="28"/>
      <c r="K23" s="28"/>
      <c r="L23" s="28"/>
      <c r="M23" s="29"/>
      <c r="N23" s="18"/>
      <c r="O23" s="19"/>
      <c r="P23" s="20"/>
      <c r="Q23" s="21"/>
      <c r="R23" s="22"/>
      <c r="S23" s="150"/>
      <c r="T23" s="105"/>
      <c r="U23" s="106"/>
      <c r="V23" s="106"/>
    </row>
    <row r="24" spans="1:25" s="1" customFormat="1" ht="32.1" customHeight="1">
      <c r="A24" s="14"/>
      <c r="B24" s="15"/>
      <c r="C24" s="24"/>
      <c r="D24" s="31"/>
      <c r="E24" s="25"/>
      <c r="F24" s="28"/>
      <c r="G24" s="28"/>
      <c r="H24" s="28"/>
      <c r="I24" s="28"/>
      <c r="J24" s="28"/>
      <c r="K24" s="28"/>
      <c r="L24" s="28"/>
      <c r="M24" s="29"/>
      <c r="N24" s="18"/>
      <c r="O24" s="19"/>
      <c r="P24" s="20"/>
      <c r="Q24" s="21"/>
      <c r="R24" s="22"/>
      <c r="S24" s="150"/>
      <c r="T24" s="105"/>
      <c r="U24" s="106"/>
      <c r="V24" s="106"/>
    </row>
    <row r="25" spans="1:25" s="1" customFormat="1" ht="32.1" customHeight="1">
      <c r="A25" s="14"/>
      <c r="B25" s="15"/>
      <c r="C25" s="24"/>
      <c r="D25" s="31"/>
      <c r="E25" s="25"/>
      <c r="F25" s="28"/>
      <c r="G25" s="28"/>
      <c r="H25" s="28"/>
      <c r="I25" s="28"/>
      <c r="J25" s="28"/>
      <c r="K25" s="28"/>
      <c r="L25" s="28"/>
      <c r="M25" s="29"/>
      <c r="N25" s="18"/>
      <c r="O25" s="19"/>
      <c r="P25" s="20"/>
      <c r="Q25" s="21"/>
      <c r="R25" s="22"/>
      <c r="S25" s="150"/>
      <c r="T25" s="105"/>
      <c r="U25" s="106"/>
      <c r="V25" s="106"/>
    </row>
    <row r="26" spans="1:25" s="1" customFormat="1" ht="32.1" customHeight="1">
      <c r="A26" s="14"/>
      <c r="B26" s="15"/>
      <c r="C26" s="24"/>
      <c r="D26" s="31"/>
      <c r="E26" s="25"/>
      <c r="F26" s="28"/>
      <c r="G26" s="28"/>
      <c r="H26" s="28"/>
      <c r="I26" s="28"/>
      <c r="J26" s="28"/>
      <c r="K26" s="28"/>
      <c r="L26" s="28"/>
      <c r="M26" s="29"/>
      <c r="N26" s="18"/>
      <c r="O26" s="19"/>
      <c r="P26" s="20"/>
      <c r="Q26" s="21"/>
      <c r="R26" s="22"/>
      <c r="S26" s="150"/>
      <c r="T26" s="105"/>
      <c r="U26" s="106"/>
      <c r="V26" s="106"/>
    </row>
    <row r="27" spans="1:25" s="1" customFormat="1" ht="32.1" customHeight="1">
      <c r="A27" s="14"/>
      <c r="B27" s="15"/>
      <c r="C27" s="24"/>
      <c r="D27" s="31"/>
      <c r="E27" s="25"/>
      <c r="F27" s="28"/>
      <c r="G27" s="28"/>
      <c r="H27" s="28"/>
      <c r="I27" s="28"/>
      <c r="J27" s="28"/>
      <c r="K27" s="28"/>
      <c r="L27" s="28"/>
      <c r="M27" s="29"/>
      <c r="N27" s="18"/>
      <c r="O27" s="19"/>
      <c r="P27" s="20"/>
      <c r="Q27" s="21"/>
      <c r="R27" s="22"/>
      <c r="S27" s="150"/>
      <c r="T27" s="105"/>
      <c r="U27" s="106"/>
      <c r="V27" s="106"/>
    </row>
    <row r="28" spans="1:25" s="1" customFormat="1" ht="32.1" customHeight="1">
      <c r="A28" s="14"/>
      <c r="B28" s="15"/>
      <c r="C28" s="24"/>
      <c r="D28" s="31"/>
      <c r="E28" s="25"/>
      <c r="F28" s="28"/>
      <c r="G28" s="28"/>
      <c r="H28" s="28"/>
      <c r="I28" s="28"/>
      <c r="J28" s="28"/>
      <c r="K28" s="28"/>
      <c r="L28" s="28"/>
      <c r="M28" s="29"/>
      <c r="N28" s="18"/>
      <c r="O28" s="19"/>
      <c r="P28" s="20"/>
      <c r="Q28" s="21"/>
      <c r="R28" s="22"/>
      <c r="S28" s="150"/>
      <c r="T28" s="105"/>
      <c r="U28" s="106"/>
      <c r="V28" s="106"/>
    </row>
    <row r="29" spans="1:25" s="1" customFormat="1" ht="32.1" customHeight="1">
      <c r="A29" s="14"/>
      <c r="B29" s="15"/>
      <c r="C29" s="24"/>
      <c r="D29" s="31"/>
      <c r="E29" s="25"/>
      <c r="F29" s="28"/>
      <c r="G29" s="28"/>
      <c r="H29" s="28"/>
      <c r="I29" s="28"/>
      <c r="J29" s="28"/>
      <c r="K29" s="28"/>
      <c r="L29" s="28"/>
      <c r="M29" s="29"/>
      <c r="N29" s="18"/>
      <c r="O29" s="19"/>
      <c r="P29" s="20"/>
      <c r="Q29" s="21"/>
      <c r="R29" s="22"/>
      <c r="S29" s="150"/>
      <c r="T29" s="105"/>
      <c r="U29" s="106"/>
      <c r="V29" s="106"/>
    </row>
    <row r="30" spans="1:25" s="1" customFormat="1" ht="32.1" customHeight="1">
      <c r="A30" s="14"/>
      <c r="B30" s="15"/>
      <c r="C30" s="24"/>
      <c r="D30" s="31"/>
      <c r="E30" s="25"/>
      <c r="F30" s="28"/>
      <c r="G30" s="28"/>
      <c r="H30" s="28"/>
      <c r="I30" s="28"/>
      <c r="J30" s="28"/>
      <c r="K30" s="28"/>
      <c r="L30" s="28"/>
      <c r="M30" s="29"/>
      <c r="N30" s="18"/>
      <c r="O30" s="19"/>
      <c r="P30" s="20"/>
      <c r="Q30" s="21"/>
      <c r="R30" s="22"/>
      <c r="S30" s="150"/>
      <c r="T30" s="105"/>
      <c r="U30" s="106"/>
      <c r="V30" s="106"/>
    </row>
    <row r="31" spans="1:25" s="1" customFormat="1" ht="32.1" customHeight="1">
      <c r="A31" s="14"/>
      <c r="B31" s="15"/>
      <c r="C31" s="24"/>
      <c r="D31" s="31"/>
      <c r="E31" s="26"/>
      <c r="F31" s="28"/>
      <c r="G31" s="28"/>
      <c r="H31" s="28"/>
      <c r="I31" s="28"/>
      <c r="J31" s="28"/>
      <c r="K31" s="28"/>
      <c r="L31" s="28"/>
      <c r="M31" s="29"/>
      <c r="N31" s="18"/>
      <c r="O31" s="19"/>
      <c r="P31" s="20"/>
      <c r="Q31" s="21"/>
      <c r="R31" s="22"/>
      <c r="S31" s="150"/>
      <c r="T31" s="105"/>
      <c r="U31" s="106"/>
      <c r="V31" s="106"/>
    </row>
    <row r="32" spans="1:25" s="1" customFormat="1" ht="32.1" customHeight="1">
      <c r="A32" s="14"/>
      <c r="B32" s="15"/>
      <c r="C32" s="24"/>
      <c r="D32" s="31"/>
      <c r="E32" s="26"/>
      <c r="F32" s="28"/>
      <c r="G32" s="28"/>
      <c r="H32" s="28"/>
      <c r="I32" s="28"/>
      <c r="J32" s="28"/>
      <c r="K32" s="28"/>
      <c r="L32" s="28"/>
      <c r="M32" s="29"/>
      <c r="N32" s="18"/>
      <c r="O32" s="19"/>
      <c r="P32" s="20"/>
      <c r="Q32" s="21"/>
      <c r="R32" s="22"/>
      <c r="S32" s="150"/>
      <c r="T32" s="105"/>
      <c r="U32" s="106"/>
      <c r="V32" s="106"/>
    </row>
    <row r="33" spans="1:22" s="1" customFormat="1" ht="32.1" customHeight="1">
      <c r="A33" s="14"/>
      <c r="B33" s="15"/>
      <c r="C33" s="24"/>
      <c r="D33" s="31"/>
      <c r="E33" s="26"/>
      <c r="F33" s="28"/>
      <c r="G33" s="28"/>
      <c r="H33" s="28"/>
      <c r="I33" s="28"/>
      <c r="J33" s="28"/>
      <c r="K33" s="28"/>
      <c r="L33" s="28"/>
      <c r="M33" s="29"/>
      <c r="N33" s="18"/>
      <c r="O33" s="19"/>
      <c r="P33" s="20"/>
      <c r="Q33" s="21"/>
      <c r="R33" s="22"/>
      <c r="S33" s="150"/>
      <c r="T33" s="105"/>
      <c r="U33" s="106"/>
      <c r="V33" s="106"/>
    </row>
    <row r="34" spans="1:22" s="1" customFormat="1" ht="32.1" customHeight="1">
      <c r="A34" s="14"/>
      <c r="B34" s="15"/>
      <c r="C34" s="24"/>
      <c r="D34" s="31"/>
      <c r="E34" s="26"/>
      <c r="F34" s="28"/>
      <c r="G34" s="28"/>
      <c r="H34" s="28"/>
      <c r="I34" s="28"/>
      <c r="J34" s="28"/>
      <c r="K34" s="28"/>
      <c r="L34" s="28"/>
      <c r="M34" s="29"/>
      <c r="N34" s="18"/>
      <c r="O34" s="19"/>
      <c r="P34" s="20"/>
      <c r="Q34" s="21"/>
      <c r="R34" s="22"/>
      <c r="S34" s="150"/>
      <c r="T34" s="105"/>
      <c r="U34" s="106"/>
      <c r="V34" s="106"/>
    </row>
    <row r="35" spans="1:22" s="1" customFormat="1" ht="32.1" customHeight="1">
      <c r="A35" s="14"/>
      <c r="B35" s="15"/>
      <c r="C35" s="24"/>
      <c r="D35" s="31"/>
      <c r="E35" s="26"/>
      <c r="F35" s="28"/>
      <c r="G35" s="28"/>
      <c r="H35" s="28"/>
      <c r="I35" s="28"/>
      <c r="J35" s="28"/>
      <c r="K35" s="28"/>
      <c r="L35" s="28"/>
      <c r="M35" s="29"/>
      <c r="N35" s="18"/>
      <c r="O35" s="19"/>
      <c r="P35" s="20"/>
      <c r="Q35" s="21"/>
      <c r="R35" s="22"/>
      <c r="S35" s="150"/>
      <c r="T35" s="105"/>
      <c r="U35" s="106"/>
      <c r="V35" s="106"/>
    </row>
    <row r="36" spans="1:22" s="1" customFormat="1" ht="32.1" customHeight="1">
      <c r="A36" s="14"/>
      <c r="B36" s="15"/>
      <c r="C36" s="24"/>
      <c r="D36" s="31"/>
      <c r="E36" s="26"/>
      <c r="F36" s="28"/>
      <c r="G36" s="28"/>
      <c r="H36" s="28"/>
      <c r="I36" s="28"/>
      <c r="J36" s="28"/>
      <c r="K36" s="28"/>
      <c r="L36" s="28"/>
      <c r="M36" s="29"/>
      <c r="N36" s="18"/>
      <c r="O36" s="19"/>
      <c r="P36" s="20"/>
      <c r="Q36" s="21"/>
      <c r="R36" s="22"/>
      <c r="S36" s="150"/>
      <c r="T36" s="105"/>
      <c r="U36" s="106"/>
      <c r="V36" s="106"/>
    </row>
    <row r="37" spans="1:22" s="1" customFormat="1" ht="32.1" customHeight="1">
      <c r="A37" s="14"/>
      <c r="B37" s="15"/>
      <c r="C37" s="24"/>
      <c r="D37" s="31"/>
      <c r="E37" s="26"/>
      <c r="F37" s="28"/>
      <c r="G37" s="28"/>
      <c r="H37" s="28"/>
      <c r="I37" s="28"/>
      <c r="J37" s="28"/>
      <c r="K37" s="28"/>
      <c r="L37" s="28"/>
      <c r="M37" s="29"/>
      <c r="N37" s="18"/>
      <c r="O37" s="19"/>
      <c r="P37" s="20"/>
      <c r="Q37" s="21"/>
      <c r="R37" s="22"/>
      <c r="S37" s="150"/>
      <c r="T37" s="105"/>
      <c r="U37" s="106"/>
      <c r="V37" s="106"/>
    </row>
    <row r="38" spans="1:22" s="1" customFormat="1" ht="32.1" customHeight="1">
      <c r="A38" s="14"/>
      <c r="B38" s="15"/>
      <c r="C38" s="24"/>
      <c r="D38" s="31"/>
      <c r="E38" s="26"/>
      <c r="F38" s="28"/>
      <c r="G38" s="28"/>
      <c r="H38" s="28"/>
      <c r="I38" s="28"/>
      <c r="J38" s="28"/>
      <c r="K38" s="28"/>
      <c r="L38" s="28"/>
      <c r="M38" s="29"/>
      <c r="N38" s="18"/>
      <c r="O38" s="19"/>
      <c r="P38" s="20"/>
      <c r="Q38" s="21"/>
      <c r="R38" s="22"/>
      <c r="S38" s="150"/>
      <c r="T38" s="105"/>
      <c r="U38" s="106"/>
      <c r="V38" s="106"/>
    </row>
    <row r="39" spans="1:22" s="1" customFormat="1" ht="32.1" customHeight="1">
      <c r="A39" s="14"/>
      <c r="B39" s="32"/>
      <c r="C39" s="24"/>
      <c r="D39" s="30"/>
      <c r="E39" s="26"/>
      <c r="F39" s="28"/>
      <c r="G39" s="28"/>
      <c r="H39" s="28"/>
      <c r="I39" s="28"/>
      <c r="J39" s="28"/>
      <c r="K39" s="28"/>
      <c r="L39" s="28"/>
      <c r="M39" s="29"/>
      <c r="N39" s="18"/>
      <c r="O39" s="19"/>
      <c r="P39" s="20"/>
      <c r="Q39" s="21"/>
      <c r="R39" s="22"/>
      <c r="S39" s="150"/>
      <c r="T39" s="151" t="e">
        <f>SUM(M39+F39/100+#REF!/10000+#REF!/100000000)</f>
        <v>#REF!</v>
      </c>
      <c r="U39" s="152"/>
      <c r="V39" s="152"/>
    </row>
    <row r="40" spans="1:22" s="1" customFormat="1" ht="32.1" customHeight="1">
      <c r="A40" s="14"/>
      <c r="B40" s="32"/>
      <c r="C40" s="24"/>
      <c r="D40" s="30"/>
      <c r="E40" s="26"/>
      <c r="F40" s="28"/>
      <c r="G40" s="28"/>
      <c r="H40" s="28"/>
      <c r="I40" s="28"/>
      <c r="J40" s="28"/>
      <c r="K40" s="28"/>
      <c r="L40" s="28"/>
      <c r="M40" s="29"/>
      <c r="N40" s="18"/>
      <c r="O40" s="19"/>
      <c r="P40" s="20"/>
      <c r="Q40" s="21"/>
      <c r="R40" s="22"/>
      <c r="S40" s="150"/>
      <c r="T40" s="151" t="e">
        <f>SUM(M40+F40/100+#REF!/10000+#REF!/100000000)</f>
        <v>#REF!</v>
      </c>
      <c r="U40" s="152"/>
      <c r="V40" s="152"/>
    </row>
    <row r="41" spans="1:22" s="1" customFormat="1" ht="32.1" customHeight="1">
      <c r="A41" s="14"/>
      <c r="B41" s="32"/>
      <c r="C41" s="24"/>
      <c r="D41" s="30"/>
      <c r="E41" s="26"/>
      <c r="F41" s="28"/>
      <c r="G41" s="28"/>
      <c r="H41" s="28"/>
      <c r="I41" s="28"/>
      <c r="J41" s="28"/>
      <c r="K41" s="28"/>
      <c r="L41" s="28"/>
      <c r="M41" s="29"/>
      <c r="N41" s="18"/>
      <c r="O41" s="19"/>
      <c r="P41" s="20"/>
      <c r="Q41" s="21"/>
      <c r="R41" s="22"/>
      <c r="S41" s="150"/>
      <c r="T41" s="151" t="e">
        <f>SUM(M41+F41/100+#REF!/10000+#REF!/100000000)</f>
        <v>#REF!</v>
      </c>
      <c r="U41" s="152"/>
      <c r="V41" s="152"/>
    </row>
    <row r="42" spans="1:22" s="1" customFormat="1" ht="32.1" customHeight="1">
      <c r="A42" s="14"/>
      <c r="B42" s="32"/>
      <c r="C42" s="24"/>
      <c r="D42" s="30"/>
      <c r="E42" s="26"/>
      <c r="F42" s="28"/>
      <c r="G42" s="28"/>
      <c r="H42" s="28"/>
      <c r="I42" s="28"/>
      <c r="J42" s="28"/>
      <c r="K42" s="28"/>
      <c r="L42" s="28"/>
      <c r="M42" s="29"/>
      <c r="N42" s="18"/>
      <c r="O42" s="19"/>
      <c r="P42" s="20"/>
      <c r="Q42" s="21"/>
      <c r="R42" s="22"/>
      <c r="S42" s="150"/>
      <c r="T42" s="105"/>
      <c r="U42" s="106"/>
      <c r="V42" s="106"/>
    </row>
    <row r="43" spans="1:22" s="1" customFormat="1" ht="32.1" customHeight="1">
      <c r="A43" s="14"/>
      <c r="B43" s="32"/>
      <c r="C43" s="24"/>
      <c r="D43" s="30"/>
      <c r="E43" s="26"/>
      <c r="F43" s="28"/>
      <c r="G43" s="28"/>
      <c r="H43" s="28"/>
      <c r="I43" s="28"/>
      <c r="J43" s="28"/>
      <c r="K43" s="28"/>
      <c r="L43" s="28"/>
      <c r="M43" s="29"/>
      <c r="N43" s="18"/>
      <c r="O43" s="19"/>
      <c r="P43" s="20"/>
      <c r="Q43" s="21"/>
      <c r="R43" s="22"/>
      <c r="S43" s="150"/>
      <c r="T43" s="105"/>
      <c r="U43" s="106"/>
      <c r="V43" s="106"/>
    </row>
    <row r="44" spans="1:22" s="1" customFormat="1" ht="32.1" customHeight="1">
      <c r="A44" s="14"/>
      <c r="B44" s="32"/>
      <c r="C44" s="24"/>
      <c r="D44" s="30"/>
      <c r="E44" s="26"/>
      <c r="F44" s="28"/>
      <c r="G44" s="28"/>
      <c r="H44" s="28"/>
      <c r="I44" s="28"/>
      <c r="J44" s="28"/>
      <c r="K44" s="28"/>
      <c r="L44" s="28"/>
      <c r="M44" s="29"/>
      <c r="N44" s="18"/>
      <c r="O44" s="19"/>
      <c r="P44" s="20"/>
      <c r="Q44" s="21"/>
      <c r="R44" s="22"/>
      <c r="S44" s="150"/>
      <c r="T44" s="105"/>
      <c r="U44" s="106"/>
      <c r="V44" s="106"/>
    </row>
    <row r="45" spans="1:22" s="1" customFormat="1" ht="32.1" customHeight="1">
      <c r="A45" s="14"/>
      <c r="B45" s="32"/>
      <c r="C45" s="24"/>
      <c r="D45" s="30"/>
      <c r="E45" s="26"/>
      <c r="F45" s="28"/>
      <c r="G45" s="28"/>
      <c r="H45" s="28"/>
      <c r="I45" s="28"/>
      <c r="J45" s="28"/>
      <c r="K45" s="28"/>
      <c r="L45" s="28"/>
      <c r="M45" s="29"/>
      <c r="N45" s="18"/>
      <c r="O45" s="19"/>
      <c r="P45" s="20"/>
      <c r="Q45" s="21"/>
      <c r="R45" s="22"/>
      <c r="S45" s="150"/>
      <c r="T45" s="105"/>
      <c r="U45" s="106"/>
      <c r="V45" s="106"/>
    </row>
    <row r="46" spans="1:22" s="1" customFormat="1" ht="32.1" customHeight="1">
      <c r="A46" s="14"/>
      <c r="B46" s="32"/>
      <c r="C46" s="24"/>
      <c r="D46" s="30"/>
      <c r="E46" s="26"/>
      <c r="F46" s="28"/>
      <c r="G46" s="28"/>
      <c r="H46" s="28"/>
      <c r="I46" s="28"/>
      <c r="J46" s="28"/>
      <c r="K46" s="28"/>
      <c r="L46" s="28"/>
      <c r="M46" s="29"/>
      <c r="N46" s="18"/>
      <c r="O46" s="19"/>
      <c r="P46" s="20"/>
      <c r="Q46" s="21"/>
      <c r="R46" s="22"/>
      <c r="S46" s="150"/>
      <c r="T46" s="105"/>
      <c r="U46" s="106"/>
      <c r="V46" s="106"/>
    </row>
    <row r="47" spans="1:22" s="1" customFormat="1" ht="32.1" customHeight="1">
      <c r="A47" s="14"/>
      <c r="B47" s="32"/>
      <c r="C47" s="24"/>
      <c r="D47" s="31"/>
      <c r="E47" s="26"/>
      <c r="F47" s="28"/>
      <c r="G47" s="28"/>
      <c r="H47" s="28"/>
      <c r="I47" s="28"/>
      <c r="J47" s="28"/>
      <c r="K47" s="28"/>
      <c r="L47" s="28"/>
      <c r="M47" s="29"/>
      <c r="N47" s="18"/>
      <c r="O47" s="19"/>
      <c r="P47" s="20"/>
      <c r="Q47" s="21"/>
      <c r="R47" s="22"/>
      <c r="S47" s="150"/>
      <c r="T47" s="151" t="e">
        <f>SUM(M47+F47/100+#REF!/10000+#REF!/100000000)</f>
        <v>#REF!</v>
      </c>
      <c r="U47" s="152"/>
      <c r="V47" s="152"/>
    </row>
    <row r="48" spans="1:22" s="1" customFormat="1" ht="32.1" customHeight="1">
      <c r="A48" s="14"/>
      <c r="B48" s="32"/>
      <c r="C48" s="24"/>
      <c r="D48" s="30"/>
      <c r="E48" s="26"/>
      <c r="F48" s="28"/>
      <c r="G48" s="28"/>
      <c r="H48" s="28"/>
      <c r="I48" s="28"/>
      <c r="J48" s="28"/>
      <c r="K48" s="28"/>
      <c r="L48" s="28"/>
      <c r="M48" s="29"/>
      <c r="N48" s="18"/>
      <c r="O48" s="19"/>
      <c r="P48" s="20"/>
      <c r="Q48" s="21"/>
      <c r="R48" s="22"/>
      <c r="S48" s="150"/>
      <c r="T48" s="151" t="e">
        <f>SUM(M48+F48/100+#REF!/10000+#REF!/100000000)</f>
        <v>#REF!</v>
      </c>
      <c r="U48" s="152"/>
      <c r="V48" s="152"/>
    </row>
    <row r="49" spans="1:22" s="1" customFormat="1" ht="32.1" customHeight="1">
      <c r="A49" s="14"/>
      <c r="B49" s="32"/>
      <c r="C49" s="24"/>
      <c r="D49" s="30"/>
      <c r="E49" s="26"/>
      <c r="F49" s="28"/>
      <c r="G49" s="28"/>
      <c r="H49" s="28"/>
      <c r="I49" s="28"/>
      <c r="J49" s="28"/>
      <c r="K49" s="28"/>
      <c r="L49" s="28"/>
      <c r="M49" s="29"/>
      <c r="N49" s="18"/>
      <c r="O49" s="19"/>
      <c r="P49" s="20"/>
      <c r="Q49" s="21"/>
      <c r="R49" s="22"/>
      <c r="S49" s="150"/>
      <c r="T49" s="151" t="e">
        <f>SUM(M49+F49/100+#REF!/10000+#REF!/100000000)</f>
        <v>#REF!</v>
      </c>
      <c r="U49" s="152"/>
      <c r="V49" s="152"/>
    </row>
    <row r="50" spans="1:22" s="1" customFormat="1" ht="32.1" customHeight="1">
      <c r="A50" s="33"/>
      <c r="B50" s="32"/>
      <c r="C50" s="34"/>
      <c r="D50" s="30"/>
      <c r="E50" s="26"/>
      <c r="F50" s="28"/>
      <c r="G50" s="28"/>
      <c r="H50" s="28"/>
      <c r="I50" s="28"/>
      <c r="J50" s="28"/>
      <c r="K50" s="28"/>
      <c r="L50" s="28"/>
      <c r="M50" s="35"/>
      <c r="N50" s="36"/>
      <c r="O50" s="19"/>
      <c r="P50" s="20"/>
      <c r="Q50" s="37"/>
      <c r="R50" s="38"/>
      <c r="S50" s="150"/>
      <c r="T50" s="105"/>
      <c r="U50" s="106"/>
      <c r="V50" s="106"/>
    </row>
    <row r="51" spans="1:22" s="1" customFormat="1" ht="32.1" customHeight="1">
      <c r="A51" s="33"/>
      <c r="B51" s="32"/>
      <c r="C51" s="33"/>
      <c r="D51" s="39"/>
      <c r="E51" s="40"/>
      <c r="F51" s="41"/>
      <c r="G51" s="41"/>
      <c r="H51" s="41"/>
      <c r="I51" s="41"/>
      <c r="J51" s="41"/>
      <c r="K51" s="41"/>
      <c r="L51" s="41"/>
      <c r="M51" s="42"/>
      <c r="N51" s="43"/>
      <c r="O51" s="44"/>
      <c r="P51" s="45" t="e">
        <f>SUM(M51+F51/100+#REF!/10000000+#REF!/100000000000)</f>
        <v>#REF!</v>
      </c>
      <c r="Q51" s="37"/>
      <c r="R51" s="38"/>
      <c r="S51" s="150"/>
      <c r="T51" s="151" t="e">
        <f>SUM(M51+F51/100+#REF!/10000+#REF!/100000000)</f>
        <v>#REF!</v>
      </c>
      <c r="U51" s="152"/>
      <c r="V51" s="152"/>
    </row>
    <row r="52" spans="1:22" s="1" customFormat="1" ht="32.1" hidden="1" customHeight="1" thickBot="1">
      <c r="A52" s="14"/>
      <c r="B52" s="32"/>
      <c r="C52" s="15"/>
      <c r="D52" s="46"/>
      <c r="E52" s="47"/>
      <c r="F52" s="48"/>
      <c r="G52" s="48"/>
      <c r="H52" s="48"/>
      <c r="I52" s="48"/>
      <c r="J52" s="48"/>
      <c r="K52" s="48"/>
      <c r="L52" s="48"/>
      <c r="M52" s="49"/>
      <c r="N52" s="50"/>
      <c r="O52" s="51"/>
      <c r="P52" s="52" t="e">
        <f>SUM(M52+F52/100+#REF!/10000000+#REF!/100000000000)</f>
        <v>#REF!</v>
      </c>
      <c r="Q52" s="148" t="e">
        <f>SUM(M52+F52/100+#REF!/10000+#REF!/100000000)</f>
        <v>#REF!</v>
      </c>
      <c r="R52" s="149"/>
      <c r="S52" s="149"/>
      <c r="T52" s="53"/>
    </row>
    <row r="53" spans="1:22" s="1" customFormat="1" ht="32.1" hidden="1" customHeight="1" thickBot="1">
      <c r="A53" s="14"/>
      <c r="B53" s="32"/>
      <c r="C53" s="15"/>
      <c r="D53" s="46"/>
      <c r="E53" s="47"/>
      <c r="F53" s="54"/>
      <c r="G53" s="54"/>
      <c r="H53" s="54"/>
      <c r="I53" s="54"/>
      <c r="J53" s="54"/>
      <c r="K53" s="54"/>
      <c r="L53" s="54"/>
      <c r="M53" s="49"/>
      <c r="N53" s="50"/>
      <c r="O53" s="51"/>
      <c r="P53" s="52" t="e">
        <f>SUM(M53+F53/100+#REF!/10000000+#REF!/100000000000)</f>
        <v>#REF!</v>
      </c>
      <c r="Q53" s="148" t="e">
        <f>SUM(M53+F53/100+#REF!/10000+#REF!/100000000)</f>
        <v>#REF!</v>
      </c>
      <c r="R53" s="149"/>
      <c r="S53" s="149"/>
      <c r="T53" s="53"/>
    </row>
    <row r="54" spans="1:22" s="1" customFormat="1" ht="32.1" hidden="1" customHeight="1" thickBot="1">
      <c r="A54" s="14"/>
      <c r="B54" s="32"/>
      <c r="C54" s="15"/>
      <c r="D54" s="46"/>
      <c r="E54" s="47"/>
      <c r="F54" s="48"/>
      <c r="G54" s="48"/>
      <c r="H54" s="48"/>
      <c r="I54" s="48"/>
      <c r="J54" s="48"/>
      <c r="K54" s="48"/>
      <c r="L54" s="48"/>
      <c r="M54" s="49"/>
      <c r="N54" s="50"/>
      <c r="O54" s="51"/>
      <c r="P54" s="52" t="e">
        <f>SUM(M54+F54/100+#REF!/10000000+#REF!/100000000000)</f>
        <v>#REF!</v>
      </c>
      <c r="Q54" s="148" t="e">
        <f>SUM(M54+F54/100+#REF!/10000+#REF!/100000000)</f>
        <v>#REF!</v>
      </c>
      <c r="R54" s="149"/>
      <c r="S54" s="149"/>
      <c r="T54" s="53"/>
    </row>
    <row r="55" spans="1:22" s="1" customFormat="1" ht="32.1" hidden="1" customHeight="1" thickBot="1">
      <c r="A55" s="14"/>
      <c r="B55" s="32"/>
      <c r="C55" s="15"/>
      <c r="D55" s="46"/>
      <c r="E55" s="47"/>
      <c r="F55" s="54"/>
      <c r="G55" s="54"/>
      <c r="H55" s="54"/>
      <c r="I55" s="54"/>
      <c r="J55" s="54"/>
      <c r="K55" s="54"/>
      <c r="L55" s="54"/>
      <c r="M55" s="49"/>
      <c r="N55" s="50"/>
      <c r="O55" s="51"/>
      <c r="P55" s="52" t="e">
        <f>SUM(M55+F55/100+#REF!/10000000+#REF!/100000000000)</f>
        <v>#REF!</v>
      </c>
      <c r="Q55" s="148" t="e">
        <f>SUM(M55+F55/100+#REF!/10000+#REF!/100000000)</f>
        <v>#REF!</v>
      </c>
      <c r="R55" s="149"/>
      <c r="S55" s="149"/>
      <c r="T55" s="53"/>
    </row>
    <row r="56" spans="1:22" s="1" customFormat="1" ht="32.1" hidden="1" customHeight="1" thickBot="1">
      <c r="A56" s="14"/>
      <c r="B56" s="32"/>
      <c r="C56" s="15"/>
      <c r="D56" s="46"/>
      <c r="E56" s="47"/>
      <c r="F56" s="48"/>
      <c r="G56" s="48"/>
      <c r="H56" s="48"/>
      <c r="I56" s="48"/>
      <c r="J56" s="48"/>
      <c r="K56" s="48"/>
      <c r="L56" s="48"/>
      <c r="M56" s="49"/>
      <c r="N56" s="50"/>
      <c r="O56" s="51"/>
      <c r="P56" s="52" t="e">
        <f>SUM(M56+F56/100+#REF!/10000000+#REF!/100000000000)</f>
        <v>#REF!</v>
      </c>
      <c r="Q56" s="148" t="e">
        <f>SUM(M56+F56/100+#REF!/10000+#REF!/100000000)</f>
        <v>#REF!</v>
      </c>
      <c r="R56" s="149"/>
      <c r="S56" s="149"/>
      <c r="T56" s="53"/>
    </row>
    <row r="57" spans="1:22" s="1" customFormat="1" ht="32.1" hidden="1" customHeight="1" thickBot="1">
      <c r="A57" s="14"/>
      <c r="B57" s="32"/>
      <c r="C57" s="15"/>
      <c r="D57" s="46"/>
      <c r="E57" s="47"/>
      <c r="F57" s="55"/>
      <c r="G57" s="55"/>
      <c r="H57" s="55"/>
      <c r="I57" s="55"/>
      <c r="J57" s="55"/>
      <c r="K57" s="55"/>
      <c r="L57" s="55"/>
      <c r="M57" s="49"/>
      <c r="N57" s="50"/>
      <c r="O57" s="51"/>
      <c r="P57" s="52" t="e">
        <f>SUM(M57+F57/100+#REF!/10000000+#REF!/100000000000)</f>
        <v>#REF!</v>
      </c>
      <c r="Q57" s="148" t="e">
        <f>SUM(M57+F57/100+#REF!/10000+#REF!/100000000)</f>
        <v>#REF!</v>
      </c>
      <c r="R57" s="149"/>
      <c r="S57" s="149"/>
      <c r="T57" s="53"/>
    </row>
    <row r="58" spans="1:22" s="1" customFormat="1" ht="32.1" hidden="1" customHeight="1" thickBot="1">
      <c r="A58" s="14"/>
      <c r="B58" s="32"/>
      <c r="C58" s="15"/>
      <c r="D58" s="46"/>
      <c r="E58" s="47"/>
      <c r="F58" s="56"/>
      <c r="G58" s="56"/>
      <c r="H58" s="56"/>
      <c r="I58" s="56"/>
      <c r="J58" s="56"/>
      <c r="K58" s="56"/>
      <c r="L58" s="56"/>
      <c r="M58" s="49"/>
      <c r="N58" s="50"/>
      <c r="O58" s="51"/>
      <c r="P58" s="52" t="e">
        <f>SUM(M58+F58/100+#REF!/10000000+#REF!/100000000000)</f>
        <v>#REF!</v>
      </c>
      <c r="Q58" s="148" t="e">
        <f>SUM(M58+F58/100+#REF!/10000+#REF!/100000000)</f>
        <v>#REF!</v>
      </c>
      <c r="R58" s="149"/>
      <c r="S58" s="149"/>
      <c r="T58" s="53"/>
    </row>
    <row r="59" spans="1:22" s="1" customFormat="1" ht="32.1" hidden="1" customHeight="1" thickBot="1">
      <c r="A59" s="14"/>
      <c r="B59" s="32"/>
      <c r="C59" s="15"/>
      <c r="D59" s="46"/>
      <c r="E59" s="47"/>
      <c r="F59" s="54"/>
      <c r="G59" s="54"/>
      <c r="H59" s="54"/>
      <c r="I59" s="54"/>
      <c r="J59" s="54"/>
      <c r="K59" s="54"/>
      <c r="L59" s="54"/>
      <c r="M59" s="49"/>
      <c r="N59" s="50"/>
      <c r="O59" s="51"/>
      <c r="P59" s="52" t="e">
        <f>SUM(M59+F59/100+#REF!/10000000+#REF!/100000000000)</f>
        <v>#REF!</v>
      </c>
      <c r="Q59" s="148" t="e">
        <f>SUM(M59+F59/100+#REF!/10000+#REF!/100000000)</f>
        <v>#REF!</v>
      </c>
      <c r="R59" s="149"/>
      <c r="S59" s="149"/>
      <c r="T59" s="53"/>
    </row>
    <row r="60" spans="1:22" s="1" customFormat="1" ht="32.1" hidden="1" customHeight="1" thickBot="1">
      <c r="A60" s="14"/>
      <c r="B60" s="32"/>
      <c r="C60" s="15"/>
      <c r="D60" s="46"/>
      <c r="E60" s="47"/>
      <c r="F60" s="48"/>
      <c r="G60" s="48"/>
      <c r="H60" s="48"/>
      <c r="I60" s="48"/>
      <c r="J60" s="48"/>
      <c r="K60" s="48"/>
      <c r="L60" s="48"/>
      <c r="M60" s="49"/>
      <c r="N60" s="50"/>
      <c r="O60" s="51"/>
      <c r="P60" s="52" t="e">
        <f>SUM(M60+F60/100+#REF!/10000000+#REF!/100000000000)</f>
        <v>#REF!</v>
      </c>
      <c r="Q60" s="148" t="e">
        <f>SUM(M60+F60/100+#REF!/10000+#REF!/100000000)</f>
        <v>#REF!</v>
      </c>
      <c r="R60" s="149"/>
      <c r="S60" s="149"/>
      <c r="T60" s="53"/>
    </row>
    <row r="61" spans="1:22" s="1" customFormat="1" ht="32.1" hidden="1" customHeight="1" thickBot="1">
      <c r="A61" s="14"/>
      <c r="B61" s="32"/>
      <c r="C61" s="15"/>
      <c r="D61" s="46"/>
      <c r="E61" s="47"/>
      <c r="F61" s="54"/>
      <c r="G61" s="54"/>
      <c r="H61" s="54"/>
      <c r="I61" s="54"/>
      <c r="J61" s="54"/>
      <c r="K61" s="54"/>
      <c r="L61" s="54"/>
      <c r="M61" s="49"/>
      <c r="N61" s="50"/>
      <c r="O61" s="51"/>
      <c r="P61" s="52" t="e">
        <f>SUM(M61+F61/100+#REF!/10000000+#REF!/100000000000)</f>
        <v>#REF!</v>
      </c>
      <c r="Q61" s="148" t="e">
        <f>SUM(M61+F61/100+#REF!/10000+#REF!/100000000)</f>
        <v>#REF!</v>
      </c>
      <c r="R61" s="149"/>
      <c r="S61" s="149"/>
      <c r="T61" s="53"/>
    </row>
    <row r="62" spans="1:22" s="1" customFormat="1" ht="32.1" hidden="1" customHeight="1" thickBot="1">
      <c r="A62" s="14"/>
      <c r="B62" s="32"/>
      <c r="C62" s="15"/>
      <c r="D62" s="46"/>
      <c r="E62" s="47"/>
      <c r="F62" s="48"/>
      <c r="G62" s="48"/>
      <c r="H62" s="48"/>
      <c r="I62" s="48"/>
      <c r="J62" s="48"/>
      <c r="K62" s="48"/>
      <c r="L62" s="48"/>
      <c r="M62" s="49"/>
      <c r="N62" s="50"/>
      <c r="O62" s="51"/>
      <c r="P62" s="52" t="e">
        <f>SUM(M62+F62/100+#REF!/10000000+#REF!/100000000000)</f>
        <v>#REF!</v>
      </c>
      <c r="Q62" s="148" t="e">
        <f>SUM(M62+F62/100+#REF!/10000+#REF!/100000000)</f>
        <v>#REF!</v>
      </c>
      <c r="R62" s="149"/>
      <c r="S62" s="149"/>
      <c r="T62" s="53"/>
    </row>
    <row r="63" spans="1:22" s="1" customFormat="1" ht="32.1" hidden="1" customHeight="1" thickBot="1">
      <c r="A63" s="14"/>
      <c r="B63" s="32"/>
      <c r="C63" s="15"/>
      <c r="D63" s="46"/>
      <c r="E63" s="47"/>
      <c r="F63" s="54"/>
      <c r="G63" s="54"/>
      <c r="H63" s="54"/>
      <c r="I63" s="54"/>
      <c r="J63" s="54"/>
      <c r="K63" s="54"/>
      <c r="L63" s="54"/>
      <c r="M63" s="49"/>
      <c r="N63" s="50"/>
      <c r="O63" s="51"/>
      <c r="P63" s="52" t="e">
        <f>SUM(M63+F63/100+#REF!/10000000+#REF!/100000000000)</f>
        <v>#REF!</v>
      </c>
      <c r="Q63" s="148" t="e">
        <f>SUM(M63+F63/100+#REF!/10000+#REF!/100000000)</f>
        <v>#REF!</v>
      </c>
      <c r="R63" s="149"/>
      <c r="S63" s="149"/>
      <c r="T63" s="53"/>
    </row>
    <row r="64" spans="1:22" s="1" customFormat="1" ht="32.1" hidden="1" customHeight="1" thickBot="1">
      <c r="A64" s="14"/>
      <c r="B64" s="32"/>
      <c r="C64" s="15"/>
      <c r="D64" s="46"/>
      <c r="E64" s="47"/>
      <c r="F64" s="48"/>
      <c r="G64" s="48"/>
      <c r="H64" s="48"/>
      <c r="I64" s="48"/>
      <c r="J64" s="48"/>
      <c r="K64" s="48"/>
      <c r="L64" s="48"/>
      <c r="M64" s="49"/>
      <c r="N64" s="50"/>
      <c r="O64" s="51"/>
      <c r="P64" s="52" t="e">
        <f>SUM(M64+F64/100+#REF!/10000000+#REF!/100000000000)</f>
        <v>#REF!</v>
      </c>
      <c r="Q64" s="148" t="e">
        <f>SUM(M64+F64/100+#REF!/10000+#REF!/100000000)</f>
        <v>#REF!</v>
      </c>
      <c r="R64" s="149"/>
      <c r="S64" s="149"/>
      <c r="T64" s="53"/>
    </row>
    <row r="65" spans="1:20" s="1" customFormat="1" ht="32.1" hidden="1" customHeight="1" thickBot="1">
      <c r="A65" s="14"/>
      <c r="B65" s="32"/>
      <c r="C65" s="15"/>
      <c r="D65" s="46"/>
      <c r="E65" s="47"/>
      <c r="F65" s="54"/>
      <c r="G65" s="54"/>
      <c r="H65" s="54"/>
      <c r="I65" s="54"/>
      <c r="J65" s="54"/>
      <c r="K65" s="54"/>
      <c r="L65" s="54"/>
      <c r="M65" s="49"/>
      <c r="N65" s="50"/>
      <c r="O65" s="51"/>
      <c r="P65" s="52" t="e">
        <f>SUM(M65+F65/100+#REF!/10000000+#REF!/100000000000)</f>
        <v>#REF!</v>
      </c>
      <c r="Q65" s="148" t="e">
        <f>SUM(M65+F65/100+#REF!/10000+#REF!/100000000)</f>
        <v>#REF!</v>
      </c>
      <c r="R65" s="149"/>
      <c r="S65" s="149"/>
      <c r="T65" s="53"/>
    </row>
    <row r="66" spans="1:20" s="1" customFormat="1" ht="32.1" hidden="1" customHeight="1" thickBot="1">
      <c r="A66" s="14"/>
      <c r="B66" s="32"/>
      <c r="C66" s="15"/>
      <c r="D66" s="46"/>
      <c r="E66" s="47"/>
      <c r="F66" s="48"/>
      <c r="G66" s="48"/>
      <c r="H66" s="48"/>
      <c r="I66" s="48"/>
      <c r="J66" s="48"/>
      <c r="K66" s="48"/>
      <c r="L66" s="48"/>
      <c r="M66" s="49"/>
      <c r="N66" s="50"/>
      <c r="O66" s="51"/>
      <c r="P66" s="52" t="e">
        <f>SUM(M66+F66/100+#REF!/10000000+#REF!/100000000000)</f>
        <v>#REF!</v>
      </c>
      <c r="Q66" s="148" t="e">
        <f>SUM(M66+F66/100+#REF!/10000+#REF!/100000000)</f>
        <v>#REF!</v>
      </c>
      <c r="R66" s="149"/>
      <c r="S66" s="149"/>
      <c r="T66" s="53"/>
    </row>
    <row r="67" spans="1:20" s="1" customFormat="1" ht="32.1" hidden="1" customHeight="1" thickBot="1">
      <c r="A67" s="14"/>
      <c r="B67" s="32"/>
      <c r="C67" s="15"/>
      <c r="D67" s="46"/>
      <c r="E67" s="47"/>
      <c r="F67" s="54"/>
      <c r="G67" s="54"/>
      <c r="H67" s="54"/>
      <c r="I67" s="54"/>
      <c r="J67" s="54"/>
      <c r="K67" s="54"/>
      <c r="L67" s="54"/>
      <c r="M67" s="49"/>
      <c r="N67" s="50"/>
      <c r="O67" s="51"/>
      <c r="P67" s="52" t="e">
        <f>SUM(M67+F67/100+#REF!/10000000+#REF!/100000000000)</f>
        <v>#REF!</v>
      </c>
      <c r="Q67" s="148" t="e">
        <f>SUM(M67+F67/100+#REF!/10000+#REF!/100000000)</f>
        <v>#REF!</v>
      </c>
      <c r="R67" s="149"/>
      <c r="S67" s="149"/>
      <c r="T67" s="53"/>
    </row>
    <row r="68" spans="1:20" s="1" customFormat="1" ht="32.1" hidden="1" customHeight="1" thickBot="1">
      <c r="A68" s="14"/>
      <c r="B68" s="32"/>
      <c r="C68" s="15"/>
      <c r="D68" s="46"/>
      <c r="E68" s="47"/>
      <c r="F68" s="48"/>
      <c r="G68" s="48"/>
      <c r="H68" s="48"/>
      <c r="I68" s="48"/>
      <c r="J68" s="48"/>
      <c r="K68" s="48"/>
      <c r="L68" s="48"/>
      <c r="M68" s="49"/>
      <c r="N68" s="50"/>
      <c r="O68" s="51"/>
      <c r="P68" s="52" t="e">
        <f>SUM(M68+F68/100+#REF!/10000000+#REF!/100000000000)</f>
        <v>#REF!</v>
      </c>
      <c r="Q68" s="148" t="e">
        <f>SUM(M68+F68/100+#REF!/10000+#REF!/100000000)</f>
        <v>#REF!</v>
      </c>
      <c r="R68" s="149"/>
      <c r="S68" s="149"/>
      <c r="T68" s="53"/>
    </row>
    <row r="69" spans="1:20" s="1" customFormat="1" ht="32.1" hidden="1" customHeight="1" thickBot="1">
      <c r="A69" s="14"/>
      <c r="B69" s="32"/>
      <c r="C69" s="15"/>
      <c r="D69" s="57"/>
      <c r="E69" s="47"/>
      <c r="F69" s="54"/>
      <c r="G69" s="54"/>
      <c r="H69" s="54"/>
      <c r="I69" s="54"/>
      <c r="J69" s="54"/>
      <c r="K69" s="54"/>
      <c r="L69" s="54"/>
      <c r="M69" s="49"/>
      <c r="N69" s="50"/>
      <c r="O69" s="51"/>
      <c r="P69" s="52" t="e">
        <f>SUM(M69+F69/100+#REF!/10000000+#REF!/100000000000)</f>
        <v>#REF!</v>
      </c>
      <c r="Q69" s="148" t="e">
        <f>SUM(M69+F69/100+#REF!/10000+#REF!/100000000)</f>
        <v>#REF!</v>
      </c>
      <c r="R69" s="149"/>
      <c r="S69" s="149"/>
      <c r="T69" s="53"/>
    </row>
    <row r="70" spans="1:20" s="1" customFormat="1" ht="32.1" hidden="1" customHeight="1" thickBot="1">
      <c r="A70" s="14"/>
      <c r="B70" s="32"/>
      <c r="C70" s="15"/>
      <c r="D70" s="57"/>
      <c r="E70" s="47"/>
      <c r="F70" s="48"/>
      <c r="G70" s="48"/>
      <c r="H70" s="48"/>
      <c r="I70" s="48"/>
      <c r="J70" s="48"/>
      <c r="K70" s="48"/>
      <c r="L70" s="48"/>
      <c r="M70" s="49"/>
      <c r="N70" s="50"/>
      <c r="O70" s="51"/>
      <c r="P70" s="52" t="e">
        <f>SUM(M70+F70/100+#REF!/10000000+#REF!/100000000000)</f>
        <v>#REF!</v>
      </c>
      <c r="Q70" s="148" t="e">
        <f>SUM(M70+F70/100+#REF!/10000+#REF!/100000000)</f>
        <v>#REF!</v>
      </c>
      <c r="R70" s="149"/>
      <c r="S70" s="149"/>
      <c r="T70" s="53"/>
    </row>
    <row r="71" spans="1:20" s="1" customFormat="1" ht="32.1" hidden="1" customHeight="1" thickBot="1">
      <c r="A71" s="14"/>
      <c r="B71" s="32"/>
      <c r="C71" s="15"/>
      <c r="D71" s="46"/>
      <c r="E71" s="47"/>
      <c r="F71" s="54"/>
      <c r="G71" s="54"/>
      <c r="H71" s="54"/>
      <c r="I71" s="54"/>
      <c r="J71" s="54"/>
      <c r="K71" s="54"/>
      <c r="L71" s="54"/>
      <c r="M71" s="49"/>
      <c r="N71" s="50"/>
      <c r="O71" s="51"/>
      <c r="P71" s="52" t="e">
        <f>SUM(M71+F71/100+#REF!/10000000+#REF!/100000000000)</f>
        <v>#REF!</v>
      </c>
      <c r="Q71" s="148" t="e">
        <f>SUM(M71+F71/100+#REF!/10000+#REF!/100000000)</f>
        <v>#REF!</v>
      </c>
      <c r="R71" s="149"/>
      <c r="S71" s="149"/>
      <c r="T71" s="53"/>
    </row>
    <row r="72" spans="1:20" s="1" customFormat="1" ht="32.1" hidden="1" customHeight="1" thickBot="1">
      <c r="A72" s="14"/>
      <c r="B72" s="32"/>
      <c r="C72" s="15"/>
      <c r="D72" s="57"/>
      <c r="E72" s="47"/>
      <c r="F72" s="48"/>
      <c r="G72" s="48"/>
      <c r="H72" s="48"/>
      <c r="I72" s="48"/>
      <c r="J72" s="48"/>
      <c r="K72" s="48"/>
      <c r="L72" s="48"/>
      <c r="M72" s="49"/>
      <c r="N72" s="50"/>
      <c r="O72" s="51"/>
      <c r="P72" s="52" t="e">
        <f>SUM(M72+F72/100+#REF!/10000000+#REF!/100000000000)</f>
        <v>#REF!</v>
      </c>
      <c r="Q72" s="148" t="e">
        <f>SUM(M72+F72/100+#REF!/10000+#REF!/100000000)</f>
        <v>#REF!</v>
      </c>
      <c r="R72" s="149"/>
      <c r="S72" s="149"/>
      <c r="T72" s="53"/>
    </row>
    <row r="73" spans="1:20" s="1" customFormat="1" ht="32.1" hidden="1" customHeight="1" thickBot="1">
      <c r="A73" s="14"/>
      <c r="B73" s="32"/>
      <c r="C73" s="15"/>
      <c r="D73" s="57"/>
      <c r="E73" s="47"/>
      <c r="F73" s="54"/>
      <c r="G73" s="54"/>
      <c r="H73" s="54"/>
      <c r="I73" s="54"/>
      <c r="J73" s="54"/>
      <c r="K73" s="54"/>
      <c r="L73" s="54"/>
      <c r="M73" s="49"/>
      <c r="N73" s="50"/>
      <c r="O73" s="51"/>
      <c r="P73" s="52" t="e">
        <f>SUM(M73+F73/100+#REF!/10000000+#REF!/100000000000)</f>
        <v>#REF!</v>
      </c>
      <c r="Q73" s="148" t="e">
        <f>SUM(M73+F73/100+#REF!/10000+#REF!/100000000)</f>
        <v>#REF!</v>
      </c>
      <c r="R73" s="149"/>
      <c r="S73" s="149"/>
      <c r="T73" s="53"/>
    </row>
    <row r="74" spans="1:20" s="1" customFormat="1" ht="32.1" hidden="1" customHeight="1" thickBot="1">
      <c r="A74" s="14"/>
      <c r="B74" s="32"/>
      <c r="C74" s="15"/>
      <c r="D74" s="57"/>
      <c r="E74" s="47"/>
      <c r="F74" s="48"/>
      <c r="G74" s="48"/>
      <c r="H74" s="48"/>
      <c r="I74" s="48"/>
      <c r="J74" s="48"/>
      <c r="K74" s="48"/>
      <c r="L74" s="48"/>
      <c r="M74" s="49"/>
      <c r="N74" s="50"/>
      <c r="O74" s="51"/>
      <c r="P74" s="52" t="e">
        <f>SUM(M74+F74/100+#REF!/10000000+#REF!/100000000000)</f>
        <v>#REF!</v>
      </c>
      <c r="Q74" s="148" t="e">
        <f>SUM(M74+F74/100+#REF!/10000+#REF!/100000000)</f>
        <v>#REF!</v>
      </c>
      <c r="R74" s="149"/>
      <c r="S74" s="149"/>
      <c r="T74" s="53"/>
    </row>
    <row r="75" spans="1:20" s="1" customFormat="1" ht="32.1" hidden="1" customHeight="1">
      <c r="A75" s="33"/>
      <c r="B75" s="32"/>
      <c r="C75" s="32"/>
      <c r="D75" s="58"/>
      <c r="E75" s="59"/>
      <c r="F75" s="60"/>
      <c r="G75" s="60"/>
      <c r="H75" s="60"/>
      <c r="I75" s="60"/>
      <c r="J75" s="60"/>
      <c r="K75" s="60"/>
      <c r="L75" s="60"/>
      <c r="M75" s="49"/>
      <c r="N75" s="50"/>
      <c r="O75" s="51"/>
      <c r="P75" s="61" t="e">
        <f>SUM(M75+F75/100+#REF!/10000000+#REF!/100000000000)</f>
        <v>#REF!</v>
      </c>
      <c r="Q75" s="148" t="e">
        <f>SUM(M75+F75/100+#REF!/10000+#REF!/100000000)</f>
        <v>#REF!</v>
      </c>
      <c r="R75" s="149"/>
      <c r="S75" s="149"/>
      <c r="T75" s="53"/>
    </row>
    <row r="76" spans="1:20" s="1" customFormat="1" ht="32.1" customHeight="1">
      <c r="A76" s="33"/>
      <c r="B76" s="32"/>
      <c r="C76" s="32"/>
      <c r="D76" s="62"/>
      <c r="E76" s="59"/>
      <c r="F76" s="60"/>
      <c r="G76" s="60"/>
      <c r="H76" s="60"/>
      <c r="I76" s="60"/>
      <c r="J76" s="60"/>
      <c r="K76" s="60"/>
      <c r="L76" s="60"/>
      <c r="M76" s="63"/>
      <c r="N76" s="50"/>
      <c r="O76" s="64"/>
      <c r="P76" s="20"/>
      <c r="Q76" s="146"/>
      <c r="R76" s="146"/>
      <c r="S76" s="146"/>
    </row>
    <row r="77" spans="1:20" s="1" customFormat="1" ht="32.1" customHeight="1">
      <c r="A77" s="33"/>
      <c r="B77" s="32"/>
      <c r="C77" s="32"/>
      <c r="D77" s="62"/>
      <c r="E77" s="59"/>
      <c r="F77" s="60"/>
      <c r="G77" s="60"/>
      <c r="H77" s="60"/>
      <c r="I77" s="60"/>
      <c r="J77" s="60"/>
      <c r="K77" s="60"/>
      <c r="L77" s="60"/>
      <c r="M77" s="63"/>
      <c r="N77" s="50"/>
      <c r="O77" s="64"/>
      <c r="P77" s="20"/>
      <c r="Q77" s="146"/>
      <c r="R77" s="146"/>
      <c r="S77" s="146"/>
    </row>
    <row r="78" spans="1:20" s="1" customFormat="1" ht="32.1" customHeight="1">
      <c r="A78" s="33"/>
      <c r="B78" s="32"/>
      <c r="C78" s="32"/>
      <c r="D78" s="62"/>
      <c r="E78" s="59"/>
      <c r="F78" s="60"/>
      <c r="G78" s="60"/>
      <c r="H78" s="60"/>
      <c r="I78" s="60"/>
      <c r="J78" s="60"/>
      <c r="K78" s="60"/>
      <c r="L78" s="60"/>
      <c r="M78" s="63"/>
      <c r="N78" s="50"/>
      <c r="O78" s="64"/>
      <c r="P78" s="20"/>
      <c r="Q78" s="146"/>
      <c r="R78" s="146"/>
      <c r="S78" s="146"/>
    </row>
    <row r="79" spans="1:20" s="1" customFormat="1" ht="32.1" customHeight="1">
      <c r="A79" s="33"/>
      <c r="B79" s="32"/>
      <c r="C79" s="32"/>
      <c r="D79" s="62"/>
      <c r="E79" s="59"/>
      <c r="F79" s="60"/>
      <c r="G79" s="60"/>
      <c r="H79" s="60"/>
      <c r="I79" s="60"/>
      <c r="J79" s="60"/>
      <c r="K79" s="60"/>
      <c r="L79" s="60"/>
      <c r="M79" s="63"/>
      <c r="N79" s="50"/>
      <c r="O79" s="64"/>
      <c r="P79" s="20"/>
      <c r="Q79" s="146"/>
      <c r="R79" s="146"/>
      <c r="S79" s="146"/>
    </row>
    <row r="80" spans="1:20" s="1" customFormat="1">
      <c r="A80" s="32"/>
      <c r="B80" s="32"/>
      <c r="C80" s="32"/>
      <c r="D80" s="65"/>
      <c r="E80" s="66"/>
      <c r="F80" s="67"/>
      <c r="G80" s="67"/>
      <c r="H80" s="67"/>
      <c r="I80" s="67"/>
      <c r="J80" s="67"/>
      <c r="K80" s="67"/>
      <c r="L80" s="67"/>
      <c r="M80" s="69"/>
      <c r="N80" s="68"/>
      <c r="O80" s="68"/>
      <c r="P80" s="12"/>
      <c r="Q80" s="12"/>
      <c r="R80" s="12"/>
      <c r="S80" s="12"/>
    </row>
    <row r="81" spans="1:19" s="1" customFormat="1">
      <c r="A81" s="32"/>
      <c r="B81" s="32"/>
      <c r="C81" s="32"/>
      <c r="D81" s="65"/>
      <c r="E81" s="66"/>
      <c r="F81" s="69"/>
      <c r="G81" s="69"/>
      <c r="H81" s="69"/>
      <c r="I81" s="69"/>
      <c r="J81" s="69"/>
      <c r="K81" s="69"/>
      <c r="L81" s="69"/>
      <c r="M81" s="69"/>
      <c r="N81" s="68"/>
      <c r="O81" s="68"/>
      <c r="P81" s="12"/>
      <c r="Q81" s="12"/>
      <c r="R81" s="12"/>
      <c r="S81" s="12"/>
    </row>
    <row r="82" spans="1:19" s="1" customFormat="1">
      <c r="A82" s="32"/>
      <c r="B82" s="32"/>
      <c r="C82" s="32"/>
      <c r="D82" s="65"/>
      <c r="E82" s="66"/>
      <c r="F82" s="69"/>
      <c r="G82" s="69"/>
      <c r="H82" s="69"/>
      <c r="I82" s="69"/>
      <c r="J82" s="69"/>
      <c r="K82" s="69"/>
      <c r="L82" s="69"/>
      <c r="M82" s="69"/>
      <c r="N82" s="68"/>
      <c r="O82" s="68"/>
    </row>
    <row r="83" spans="1:19">
      <c r="A83" s="70"/>
      <c r="B83" s="70"/>
      <c r="C83" s="70"/>
      <c r="D83" s="71"/>
      <c r="E83" s="72"/>
      <c r="F83" s="73"/>
      <c r="G83" s="73"/>
      <c r="H83" s="73"/>
      <c r="I83" s="73"/>
      <c r="J83" s="73"/>
      <c r="K83" s="73"/>
      <c r="L83" s="73"/>
      <c r="M83" s="73"/>
      <c r="N83" s="74"/>
      <c r="O83" s="74"/>
    </row>
    <row r="84" spans="1:19">
      <c r="A84" s="70"/>
      <c r="B84" s="70"/>
      <c r="C84" s="70"/>
      <c r="D84" s="71"/>
      <c r="E84" s="72"/>
      <c r="F84" s="73"/>
      <c r="G84" s="73"/>
      <c r="H84" s="73"/>
      <c r="I84" s="73"/>
      <c r="J84" s="73"/>
      <c r="K84" s="73"/>
      <c r="L84" s="73"/>
      <c r="M84" s="73"/>
      <c r="N84" s="74"/>
      <c r="O84" s="74"/>
    </row>
    <row r="85" spans="1:19">
      <c r="A85" s="70"/>
      <c r="B85" s="70"/>
      <c r="C85" s="70"/>
      <c r="D85" s="71"/>
      <c r="E85" s="72"/>
      <c r="F85" s="73"/>
      <c r="G85" s="73"/>
      <c r="H85" s="73"/>
      <c r="I85" s="73"/>
      <c r="J85" s="73"/>
      <c r="K85" s="73"/>
      <c r="L85" s="73"/>
      <c r="M85" s="73"/>
      <c r="N85" s="74"/>
      <c r="O85" s="74"/>
    </row>
    <row r="86" spans="1:19">
      <c r="A86" s="70"/>
      <c r="B86" s="70"/>
      <c r="C86" s="70"/>
      <c r="D86" s="71"/>
      <c r="E86" s="72"/>
      <c r="F86" s="73"/>
      <c r="G86" s="73"/>
      <c r="H86" s="73"/>
      <c r="I86" s="73"/>
      <c r="J86" s="73"/>
      <c r="K86" s="73"/>
      <c r="L86" s="73"/>
      <c r="M86" s="73"/>
      <c r="N86" s="74"/>
      <c r="O86" s="74"/>
    </row>
    <row r="87" spans="1:19">
      <c r="A87" s="70"/>
      <c r="B87" s="70"/>
      <c r="C87" s="70"/>
      <c r="D87" s="71"/>
      <c r="E87" s="72"/>
      <c r="F87" s="73"/>
      <c r="G87" s="73"/>
      <c r="H87" s="73"/>
      <c r="I87" s="73"/>
      <c r="J87" s="73"/>
      <c r="K87" s="73"/>
      <c r="L87" s="73"/>
      <c r="M87" s="73"/>
      <c r="N87" s="74"/>
      <c r="O87" s="74"/>
    </row>
    <row r="88" spans="1:19">
      <c r="A88" s="70"/>
      <c r="B88" s="70"/>
      <c r="C88" s="70"/>
      <c r="D88" s="71"/>
      <c r="E88" s="72"/>
      <c r="F88" s="73"/>
      <c r="G88" s="73"/>
      <c r="H88" s="73"/>
      <c r="I88" s="73"/>
      <c r="J88" s="73"/>
      <c r="K88" s="73"/>
      <c r="L88" s="73"/>
      <c r="M88" s="73"/>
      <c r="N88" s="74"/>
      <c r="O88" s="74"/>
    </row>
    <row r="89" spans="1:19">
      <c r="A89" s="70"/>
      <c r="B89" s="70"/>
      <c r="C89" s="70"/>
      <c r="D89" s="71"/>
      <c r="E89" s="72"/>
      <c r="F89" s="73"/>
      <c r="G89" s="73"/>
      <c r="H89" s="73"/>
      <c r="I89" s="73"/>
      <c r="J89" s="73"/>
      <c r="K89" s="73"/>
      <c r="L89" s="73"/>
      <c r="M89" s="73"/>
      <c r="N89" s="74"/>
      <c r="O89" s="74"/>
    </row>
    <row r="90" spans="1:19">
      <c r="A90" s="75"/>
      <c r="B90" s="75"/>
      <c r="C90" s="75"/>
      <c r="D90" s="76"/>
      <c r="E90" s="77"/>
      <c r="F90" s="78"/>
      <c r="G90" s="78"/>
      <c r="H90" s="78"/>
      <c r="I90" s="78"/>
      <c r="J90" s="78"/>
      <c r="K90" s="78"/>
      <c r="L90" s="78"/>
      <c r="M90" s="78"/>
      <c r="N90" s="79"/>
      <c r="O90" s="80"/>
    </row>
  </sheetData>
  <sheetProtection selectLockedCells="1" selectUnlockedCells="1"/>
  <sortState ref="D9:N14">
    <sortCondition ref="M9:M14"/>
  </sortState>
  <mergeCells count="78">
    <mergeCell ref="Q78:S78"/>
    <mergeCell ref="Q79:S79"/>
    <mergeCell ref="Q72:S72"/>
    <mergeCell ref="Q73:S73"/>
    <mergeCell ref="Q74:S74"/>
    <mergeCell ref="Q75:S75"/>
    <mergeCell ref="Q76:S76"/>
    <mergeCell ref="Q77:S77"/>
    <mergeCell ref="Q71:S71"/>
    <mergeCell ref="Q60:S60"/>
    <mergeCell ref="Q61:S61"/>
    <mergeCell ref="Q62:S62"/>
    <mergeCell ref="Q63:S63"/>
    <mergeCell ref="Q64:S64"/>
    <mergeCell ref="Q65:S65"/>
    <mergeCell ref="Q66:S66"/>
    <mergeCell ref="Q67:S67"/>
    <mergeCell ref="Q68:S68"/>
    <mergeCell ref="Q69:S69"/>
    <mergeCell ref="Q70:S70"/>
    <mergeCell ref="Q59:S59"/>
    <mergeCell ref="S48:S51"/>
    <mergeCell ref="T48:V48"/>
    <mergeCell ref="T49:V49"/>
    <mergeCell ref="T51:V51"/>
    <mergeCell ref="Q52:S52"/>
    <mergeCell ref="Q53:S53"/>
    <mergeCell ref="Q54:S54"/>
    <mergeCell ref="Q55:S55"/>
    <mergeCell ref="Q56:S56"/>
    <mergeCell ref="Q57:S57"/>
    <mergeCell ref="Q58:S58"/>
    <mergeCell ref="S21:S39"/>
    <mergeCell ref="T21:V21"/>
    <mergeCell ref="T22:V22"/>
    <mergeCell ref="T39:V39"/>
    <mergeCell ref="S40:S47"/>
    <mergeCell ref="T40:V40"/>
    <mergeCell ref="T41:V41"/>
    <mergeCell ref="T47:V47"/>
    <mergeCell ref="F18:L18"/>
    <mergeCell ref="S18:S20"/>
    <mergeCell ref="T18:V18"/>
    <mergeCell ref="T19:V19"/>
    <mergeCell ref="T20:V20"/>
    <mergeCell ref="S12:S14"/>
    <mergeCell ref="T12:V12"/>
    <mergeCell ref="T13:V13"/>
    <mergeCell ref="T14:V14"/>
    <mergeCell ref="F15:L15"/>
    <mergeCell ref="S15:S17"/>
    <mergeCell ref="T15:V15"/>
    <mergeCell ref="E16:L16"/>
    <mergeCell ref="M16:N16"/>
    <mergeCell ref="T16:V16"/>
    <mergeCell ref="E17:L17"/>
    <mergeCell ref="M17:N17"/>
    <mergeCell ref="T17:V17"/>
    <mergeCell ref="T9:V9"/>
    <mergeCell ref="T10:V10"/>
    <mergeCell ref="T11:V11"/>
    <mergeCell ref="A7:A8"/>
    <mergeCell ref="B7:B8"/>
    <mergeCell ref="C7:C8"/>
    <mergeCell ref="D7:D8"/>
    <mergeCell ref="E7:F7"/>
    <mergeCell ref="G7:H7"/>
    <mergeCell ref="I7:J7"/>
    <mergeCell ref="K7:L7"/>
    <mergeCell ref="M7:M8"/>
    <mergeCell ref="N7:N8"/>
    <mergeCell ref="S9:S11"/>
    <mergeCell ref="A1:P1"/>
    <mergeCell ref="A2:P2"/>
    <mergeCell ref="A3:P3"/>
    <mergeCell ref="A4:N4"/>
    <mergeCell ref="D6:F6"/>
    <mergeCell ref="M6:N6"/>
  </mergeCells>
  <printOptions horizontalCentered="1"/>
  <pageMargins left="1.5748031496062993" right="0.27559055118110237" top="0.98425196850393704" bottom="0.62992125984251968" header="0.51181102362204722" footer="0.51181102362204722"/>
  <pageSetup paperSize="9" scale="50" orientation="landscape" r:id="rId1"/>
  <headerFooter alignWithMargins="0"/>
  <rowBreaks count="1" manualBreakCount="1">
    <brk id="8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0"/>
  <sheetViews>
    <sheetView showGridLines="0" view="pageBreakPreview" topLeftCell="D4" zoomScale="60" zoomScaleNormal="75" workbookViewId="0">
      <selection activeCell="AC12" sqref="AC12"/>
    </sheetView>
  </sheetViews>
  <sheetFormatPr defaultRowHeight="22.8"/>
  <cols>
    <col min="1" max="1" width="8.77734375" style="81" hidden="1" customWidth="1"/>
    <col min="2" max="3" width="12.88671875" style="81" hidden="1" customWidth="1"/>
    <col min="4" max="4" width="35.77734375" style="82" customWidth="1"/>
    <col min="5" max="5" width="3.77734375" style="83" customWidth="1"/>
    <col min="6" max="6" width="10.77734375" style="83" customWidth="1"/>
    <col min="7" max="7" width="3.77734375" style="84" customWidth="1"/>
    <col min="8" max="8" width="10.77734375" style="84" customWidth="1"/>
    <col min="9" max="9" width="3.77734375" style="84" customWidth="1"/>
    <col min="10" max="10" width="10.77734375" style="84" customWidth="1"/>
    <col min="11" max="11" width="3.77734375" style="84" customWidth="1"/>
    <col min="12" max="12" width="10.77734375" style="84" customWidth="1"/>
    <col min="13" max="13" width="3.77734375" style="84" customWidth="1"/>
    <col min="14" max="14" width="10.77734375" style="84" customWidth="1"/>
    <col min="15" max="15" width="3.77734375" style="84" customWidth="1"/>
    <col min="16" max="16" width="10.77734375" customWidth="1"/>
    <col min="17" max="17" width="3.77734375" customWidth="1"/>
    <col min="18" max="18" width="24.6640625" hidden="1" customWidth="1"/>
    <col min="19" max="19" width="10.77734375" customWidth="1"/>
    <col min="20" max="20" width="3.77734375" customWidth="1"/>
    <col min="21" max="21" width="10.77734375" customWidth="1"/>
    <col min="22" max="22" width="13.77734375" customWidth="1"/>
  </cols>
  <sheetData>
    <row r="1" spans="1:27" s="1" customFormat="1" ht="39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27" s="1" customFormat="1">
      <c r="A2" s="170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7" s="1" customFormat="1">
      <c r="A3" s="170" t="s">
        <v>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</row>
    <row r="4" spans="1:27" s="1" customFormat="1">
      <c r="A4" s="170" t="s">
        <v>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</row>
    <row r="5" spans="1:27" s="1" customFormat="1">
      <c r="A5" s="4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>
        <v>42</v>
      </c>
      <c r="R5" s="3"/>
      <c r="S5" s="3"/>
      <c r="T5" s="3"/>
      <c r="U5" s="3"/>
    </row>
    <row r="6" spans="1:27" s="1" customFormat="1" ht="33" customHeight="1" thickBot="1">
      <c r="A6" s="102" t="s">
        <v>10</v>
      </c>
      <c r="B6" s="102"/>
      <c r="C6" s="102"/>
      <c r="D6" s="171" t="s">
        <v>10</v>
      </c>
      <c r="E6" s="172"/>
      <c r="F6" s="172"/>
      <c r="G6" s="172"/>
      <c r="H6" s="103"/>
      <c r="I6" s="103"/>
      <c r="J6" s="103"/>
      <c r="K6" s="103"/>
      <c r="L6" s="103"/>
      <c r="M6" s="103"/>
      <c r="N6" s="103"/>
      <c r="O6" s="176"/>
      <c r="P6" s="176"/>
      <c r="Q6" s="6"/>
      <c r="R6" s="103"/>
    </row>
    <row r="7" spans="1:27" s="1" customFormat="1" ht="30" customHeight="1">
      <c r="A7" s="163" t="s">
        <v>4</v>
      </c>
      <c r="B7" s="163" t="s">
        <v>5</v>
      </c>
      <c r="C7" s="165" t="s">
        <v>6</v>
      </c>
      <c r="D7" s="167" t="s">
        <v>7</v>
      </c>
      <c r="E7" s="179" t="s">
        <v>11</v>
      </c>
      <c r="F7" s="180"/>
      <c r="G7" s="180"/>
      <c r="H7" s="180"/>
      <c r="I7" s="179" t="s">
        <v>12</v>
      </c>
      <c r="J7" s="180"/>
      <c r="K7" s="180"/>
      <c r="L7" s="180"/>
      <c r="M7" s="179" t="s">
        <v>13</v>
      </c>
      <c r="N7" s="180"/>
      <c r="O7" s="180"/>
      <c r="P7" s="181"/>
      <c r="Q7" s="179" t="s">
        <v>14</v>
      </c>
      <c r="R7" s="180"/>
      <c r="S7" s="180"/>
      <c r="T7" s="180"/>
      <c r="U7" s="180"/>
      <c r="V7" s="130" t="s">
        <v>15</v>
      </c>
      <c r="W7" s="177" t="s">
        <v>16</v>
      </c>
      <c r="X7" s="12"/>
      <c r="Y7" s="12"/>
      <c r="Z7" s="12"/>
      <c r="AA7" s="12"/>
    </row>
    <row r="8" spans="1:27" s="1" customFormat="1" ht="30" customHeight="1" thickBot="1">
      <c r="A8" s="164"/>
      <c r="B8" s="164"/>
      <c r="C8" s="166"/>
      <c r="D8" s="168"/>
      <c r="E8" s="110" t="s">
        <v>20</v>
      </c>
      <c r="F8" s="110" t="s">
        <v>22</v>
      </c>
      <c r="G8" s="112" t="s">
        <v>21</v>
      </c>
      <c r="H8" s="126" t="s">
        <v>22</v>
      </c>
      <c r="I8" s="110" t="s">
        <v>20</v>
      </c>
      <c r="J8" s="110" t="s">
        <v>22</v>
      </c>
      <c r="K8" s="112" t="s">
        <v>21</v>
      </c>
      <c r="L8" s="126" t="s">
        <v>22</v>
      </c>
      <c r="M8" s="110" t="s">
        <v>20</v>
      </c>
      <c r="N8" s="110" t="s">
        <v>22</v>
      </c>
      <c r="O8" s="112" t="s">
        <v>21</v>
      </c>
      <c r="P8" s="126" t="s">
        <v>22</v>
      </c>
      <c r="Q8" s="127" t="s">
        <v>20</v>
      </c>
      <c r="R8" s="127" t="s">
        <v>22</v>
      </c>
      <c r="S8" s="128" t="s">
        <v>22</v>
      </c>
      <c r="T8" s="129" t="s">
        <v>21</v>
      </c>
      <c r="U8" s="126" t="s">
        <v>22</v>
      </c>
      <c r="V8" s="131" t="s">
        <v>22</v>
      </c>
      <c r="W8" s="178"/>
      <c r="X8" s="12"/>
      <c r="Y8" s="12"/>
      <c r="Z8" s="12"/>
      <c r="AA8" s="12"/>
    </row>
    <row r="9" spans="1:27" s="1" customFormat="1" ht="40.049999999999997" customHeight="1">
      <c r="A9" s="14">
        <v>42</v>
      </c>
      <c r="B9" s="15"/>
      <c r="C9" s="16"/>
      <c r="D9" s="111" t="str">
        <f>'[1]CLUIBES E ATLETAS'!$A$1</f>
        <v>APAP - PARAIBA</v>
      </c>
      <c r="E9" s="113">
        <v>4</v>
      </c>
      <c r="F9" s="114">
        <v>3.0005999999999999</v>
      </c>
      <c r="G9" s="115">
        <v>3</v>
      </c>
      <c r="H9" s="116">
        <v>4.0010000000000003</v>
      </c>
      <c r="I9" s="113">
        <v>3</v>
      </c>
      <c r="J9" s="114">
        <v>4.0010000000000003</v>
      </c>
      <c r="K9" s="115">
        <v>2</v>
      </c>
      <c r="L9" s="116">
        <v>5.0015000000000001</v>
      </c>
      <c r="M9" s="113">
        <v>1</v>
      </c>
      <c r="N9" s="114">
        <v>6.0021000000000004</v>
      </c>
      <c r="O9" s="115">
        <v>4</v>
      </c>
      <c r="P9" s="116">
        <v>3.0005999999999999</v>
      </c>
      <c r="Q9" s="113">
        <v>2</v>
      </c>
      <c r="R9" s="114"/>
      <c r="S9" s="117">
        <v>5.0015000000000001</v>
      </c>
      <c r="T9" s="118"/>
      <c r="U9" s="117">
        <v>0</v>
      </c>
      <c r="V9" s="132">
        <f>SUM(F9+H9+J9+L9+N9+P9+S9+U9)</f>
        <v>30.008299999999998</v>
      </c>
      <c r="W9" s="134">
        <v>3</v>
      </c>
      <c r="X9" s="104"/>
      <c r="Y9" s="12"/>
      <c r="Z9" s="12"/>
      <c r="AA9" s="12"/>
    </row>
    <row r="10" spans="1:27" s="1" customFormat="1" ht="40.049999999999997" customHeight="1">
      <c r="A10" s="14">
        <v>43</v>
      </c>
      <c r="B10" s="15"/>
      <c r="C10" s="16"/>
      <c r="D10" s="110" t="str">
        <f>'[1]CLUIBES E ATLETAS'!$A$15</f>
        <v>CLUPESIL - BAHIA</v>
      </c>
      <c r="E10" s="113">
        <v>2</v>
      </c>
      <c r="F10" s="119">
        <v>5.0015000000000001</v>
      </c>
      <c r="G10" s="120">
        <v>4</v>
      </c>
      <c r="H10" s="121">
        <v>3.0005999999999999</v>
      </c>
      <c r="I10" s="113">
        <v>1</v>
      </c>
      <c r="J10" s="119">
        <v>6.0021000000000004</v>
      </c>
      <c r="K10" s="120">
        <v>3</v>
      </c>
      <c r="L10" s="121">
        <v>4.0010000000000003</v>
      </c>
      <c r="M10" s="113">
        <v>3</v>
      </c>
      <c r="N10" s="119">
        <v>4.0010000000000003</v>
      </c>
      <c r="O10" s="120">
        <v>3</v>
      </c>
      <c r="P10" s="121">
        <v>4.0010000000000003</v>
      </c>
      <c r="Q10" s="113">
        <v>1</v>
      </c>
      <c r="R10" s="119"/>
      <c r="S10" s="122">
        <v>6.0021000000000004</v>
      </c>
      <c r="T10" s="123">
        <v>3</v>
      </c>
      <c r="U10" s="122">
        <v>4.0010000000000003</v>
      </c>
      <c r="V10" s="132">
        <f t="shared" ref="V10:V14" si="0">SUM(F10+H10+J10+L10+N10+P10+S10+U10)</f>
        <v>36.010300000000001</v>
      </c>
      <c r="W10" s="134">
        <v>2</v>
      </c>
      <c r="X10" s="105"/>
      <c r="Y10" s="12"/>
      <c r="Z10" s="12"/>
      <c r="AA10" s="12"/>
    </row>
    <row r="11" spans="1:27" s="1" customFormat="1" ht="40.049999999999997" customHeight="1">
      <c r="A11" s="14">
        <v>44</v>
      </c>
      <c r="B11" s="15"/>
      <c r="C11" s="16"/>
      <c r="D11" s="110" t="str">
        <f>'[1]CLUIBES E ATLETAS'!$A$30</f>
        <v>PELICANO - CEARÁ</v>
      </c>
      <c r="E11" s="124">
        <v>3</v>
      </c>
      <c r="F11" s="125">
        <v>4.0010000000000003</v>
      </c>
      <c r="G11" s="120">
        <v>2</v>
      </c>
      <c r="H11" s="121">
        <v>5.0015000000000001</v>
      </c>
      <c r="I11" s="124">
        <v>5</v>
      </c>
      <c r="J11" s="125">
        <v>2.0003000000000002</v>
      </c>
      <c r="K11" s="120">
        <v>4</v>
      </c>
      <c r="L11" s="121">
        <v>3.0005999999999999</v>
      </c>
      <c r="M11" s="124">
        <v>4</v>
      </c>
      <c r="N11" s="125">
        <v>3.0005999999999999</v>
      </c>
      <c r="O11" s="120">
        <v>2</v>
      </c>
      <c r="P11" s="121">
        <v>5.0015000000000001</v>
      </c>
      <c r="Q11" s="124">
        <v>4</v>
      </c>
      <c r="R11" s="125"/>
      <c r="S11" s="122">
        <v>3.0005999999999999</v>
      </c>
      <c r="T11" s="123">
        <v>2</v>
      </c>
      <c r="U11" s="122">
        <v>5.0015000000000001</v>
      </c>
      <c r="V11" s="132">
        <f t="shared" si="0"/>
        <v>30.0076</v>
      </c>
      <c r="W11" s="134">
        <v>4</v>
      </c>
      <c r="X11" s="105"/>
      <c r="Y11" s="12"/>
      <c r="Z11" s="12"/>
      <c r="AA11" s="12"/>
    </row>
    <row r="12" spans="1:27" s="1" customFormat="1" ht="40.049999999999997" customHeight="1">
      <c r="A12" s="14">
        <v>45</v>
      </c>
      <c r="B12" s="15"/>
      <c r="C12" s="16"/>
      <c r="D12" s="110" t="str">
        <f>'[1]CLUIBES E ATLETAS'!$A$11</f>
        <v>BARRACUDA - RIO DE JANEIRO</v>
      </c>
      <c r="E12" s="113">
        <v>6</v>
      </c>
      <c r="F12" s="119">
        <v>1.0001</v>
      </c>
      <c r="G12" s="120">
        <v>6</v>
      </c>
      <c r="H12" s="121">
        <v>1.0001</v>
      </c>
      <c r="I12" s="113">
        <v>4</v>
      </c>
      <c r="J12" s="119">
        <v>3.0005999999999999</v>
      </c>
      <c r="K12" s="120">
        <v>4</v>
      </c>
      <c r="L12" s="121">
        <v>3.0005999999999999</v>
      </c>
      <c r="M12" s="113">
        <v>5</v>
      </c>
      <c r="N12" s="119">
        <v>2.0003000000000002</v>
      </c>
      <c r="O12" s="120">
        <v>6</v>
      </c>
      <c r="P12" s="121">
        <v>1.0001</v>
      </c>
      <c r="Q12" s="113">
        <v>3</v>
      </c>
      <c r="R12" s="119"/>
      <c r="S12" s="122">
        <v>4.0010000000000003</v>
      </c>
      <c r="T12" s="123">
        <v>4</v>
      </c>
      <c r="U12" s="122">
        <v>3.0005999999999999</v>
      </c>
      <c r="V12" s="132">
        <f t="shared" si="0"/>
        <v>18.003399999999999</v>
      </c>
      <c r="W12" s="134">
        <v>5</v>
      </c>
      <c r="X12" s="105"/>
      <c r="Y12" s="12"/>
      <c r="Z12" s="12"/>
      <c r="AA12" s="12"/>
    </row>
    <row r="13" spans="1:27" s="1" customFormat="1" ht="40.049999999999997" customHeight="1">
      <c r="A13" s="14">
        <v>46</v>
      </c>
      <c r="B13" s="15"/>
      <c r="C13" s="16"/>
      <c r="D13" s="110" t="s">
        <v>8</v>
      </c>
      <c r="E13" s="124">
        <v>5</v>
      </c>
      <c r="F13" s="125">
        <v>2.0003000000000002</v>
      </c>
      <c r="G13" s="120">
        <v>5</v>
      </c>
      <c r="H13" s="121">
        <v>2.0003000000000002</v>
      </c>
      <c r="I13" s="124"/>
      <c r="J13" s="125">
        <v>0</v>
      </c>
      <c r="K13" s="120"/>
      <c r="L13" s="121">
        <v>0</v>
      </c>
      <c r="M13" s="124">
        <v>6</v>
      </c>
      <c r="N13" s="125">
        <v>1.0001</v>
      </c>
      <c r="O13" s="120">
        <v>5</v>
      </c>
      <c r="P13" s="121">
        <v>2.0003000000000002</v>
      </c>
      <c r="Q13" s="124">
        <v>6</v>
      </c>
      <c r="R13" s="125"/>
      <c r="S13" s="122">
        <v>1.0001</v>
      </c>
      <c r="T13" s="123"/>
      <c r="U13" s="122">
        <v>0</v>
      </c>
      <c r="V13" s="132">
        <f t="shared" si="0"/>
        <v>8.001100000000001</v>
      </c>
      <c r="W13" s="134">
        <v>6</v>
      </c>
      <c r="X13" s="105"/>
      <c r="Y13" s="12"/>
      <c r="Z13" s="12"/>
      <c r="AA13" s="12"/>
    </row>
    <row r="14" spans="1:27" s="1" customFormat="1" ht="40.049999999999997" customHeight="1">
      <c r="A14" s="14">
        <v>47</v>
      </c>
      <c r="B14" s="15"/>
      <c r="C14" s="16"/>
      <c r="D14" s="110" t="s">
        <v>9</v>
      </c>
      <c r="E14" s="124">
        <v>1</v>
      </c>
      <c r="F14" s="125">
        <v>6.0021000000000004</v>
      </c>
      <c r="G14" s="120">
        <v>1</v>
      </c>
      <c r="H14" s="121">
        <v>6.0021000000000004</v>
      </c>
      <c r="I14" s="124">
        <v>2</v>
      </c>
      <c r="J14" s="125">
        <v>5.0015000000000001</v>
      </c>
      <c r="K14" s="120">
        <v>1</v>
      </c>
      <c r="L14" s="121">
        <v>6.0021000000000004</v>
      </c>
      <c r="M14" s="124">
        <v>2</v>
      </c>
      <c r="N14" s="125">
        <v>5.0015000000000001</v>
      </c>
      <c r="O14" s="120">
        <v>1</v>
      </c>
      <c r="P14" s="121">
        <v>6.0021000000000004</v>
      </c>
      <c r="Q14" s="124">
        <v>5</v>
      </c>
      <c r="R14" s="125"/>
      <c r="S14" s="122">
        <v>2.0003000000000002</v>
      </c>
      <c r="T14" s="123">
        <v>1</v>
      </c>
      <c r="U14" s="122">
        <v>2.0003000000000002</v>
      </c>
      <c r="V14" s="132">
        <f t="shared" si="0"/>
        <v>38.012000000000008</v>
      </c>
      <c r="W14" s="134">
        <v>1</v>
      </c>
      <c r="X14" s="105"/>
      <c r="Y14" s="12"/>
      <c r="Z14" s="12"/>
      <c r="AA14" s="12"/>
    </row>
    <row r="15" spans="1:27" s="1" customFormat="1" ht="32.1" customHeight="1">
      <c r="A15" s="14">
        <v>48</v>
      </c>
      <c r="B15" s="15"/>
      <c r="C15" s="24"/>
      <c r="D15" s="25"/>
      <c r="E15" s="25"/>
      <c r="F15" s="25"/>
      <c r="G15" s="153"/>
      <c r="H15" s="153"/>
      <c r="I15" s="153"/>
      <c r="J15" s="153"/>
      <c r="K15" s="153"/>
      <c r="L15" s="153"/>
      <c r="M15" s="153"/>
      <c r="N15" s="153"/>
      <c r="O15" s="92"/>
      <c r="P15" s="18"/>
      <c r="Q15" s="19"/>
      <c r="R15" s="20"/>
      <c r="S15" s="21"/>
      <c r="T15" s="22"/>
      <c r="U15" s="150"/>
      <c r="V15" s="151"/>
      <c r="W15" s="151"/>
      <c r="X15" s="151"/>
      <c r="Y15" s="12"/>
      <c r="Z15" s="12"/>
      <c r="AA15" s="12"/>
    </row>
    <row r="16" spans="1:27" s="1" customFormat="1" ht="32.1" customHeight="1">
      <c r="A16" s="14">
        <v>49</v>
      </c>
      <c r="B16" s="15"/>
      <c r="C16" s="24"/>
      <c r="D16" s="23" t="s">
        <v>17</v>
      </c>
      <c r="E16" s="154" t="s">
        <v>18</v>
      </c>
      <c r="F16" s="155"/>
      <c r="G16" s="155"/>
      <c r="H16" s="155"/>
      <c r="I16" s="155"/>
      <c r="J16" s="155"/>
      <c r="K16" s="155"/>
      <c r="L16" s="155"/>
      <c r="M16" s="155"/>
      <c r="N16" s="155"/>
      <c r="O16" s="156" t="s">
        <v>19</v>
      </c>
      <c r="P16" s="157"/>
      <c r="Q16" s="19"/>
      <c r="R16" s="20"/>
      <c r="S16" s="21"/>
      <c r="T16" s="22"/>
      <c r="U16" s="150"/>
      <c r="V16" s="151"/>
      <c r="W16" s="151"/>
      <c r="X16" s="151"/>
      <c r="Y16" s="12"/>
      <c r="Z16" s="12"/>
      <c r="AA16" s="12"/>
    </row>
    <row r="17" spans="1:27" s="1" customFormat="1" ht="32.1" customHeight="1">
      <c r="A17" s="14">
        <v>50</v>
      </c>
      <c r="B17" s="15"/>
      <c r="C17" s="24"/>
      <c r="D17" s="23" t="s">
        <v>23</v>
      </c>
      <c r="E17" s="154" t="s">
        <v>24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56" t="s">
        <v>25</v>
      </c>
      <c r="P17" s="157"/>
      <c r="Q17" s="19"/>
      <c r="R17" s="20"/>
      <c r="S17" s="21"/>
      <c r="T17" s="22"/>
      <c r="U17" s="150"/>
      <c r="V17" s="151"/>
      <c r="W17" s="151"/>
      <c r="X17" s="151"/>
      <c r="Y17" s="12"/>
      <c r="Z17" s="12"/>
      <c r="AA17" s="12"/>
    </row>
    <row r="18" spans="1:27" s="1" customFormat="1" ht="32.1" customHeight="1">
      <c r="A18" s="14">
        <v>51</v>
      </c>
      <c r="B18" s="15"/>
      <c r="C18" s="24"/>
      <c r="D18" s="26"/>
      <c r="E18" s="26"/>
      <c r="F18" s="26"/>
      <c r="G18" s="153"/>
      <c r="H18" s="153"/>
      <c r="I18" s="153"/>
      <c r="J18" s="153"/>
      <c r="K18" s="153"/>
      <c r="L18" s="153"/>
      <c r="M18" s="153"/>
      <c r="N18" s="153"/>
      <c r="O18" s="92"/>
      <c r="P18" s="18"/>
      <c r="Q18" s="19"/>
      <c r="R18" s="20"/>
      <c r="S18" s="21"/>
      <c r="T18" s="22"/>
      <c r="U18" s="150"/>
      <c r="V18" s="151"/>
      <c r="W18" s="151"/>
      <c r="X18" s="151"/>
      <c r="Y18" s="12"/>
      <c r="Z18" s="12"/>
      <c r="AA18" s="12"/>
    </row>
    <row r="19" spans="1:27" s="1" customFormat="1" ht="32.1" customHeight="1">
      <c r="A19" s="14"/>
      <c r="B19" s="15"/>
      <c r="C19" s="24"/>
      <c r="D19" s="27"/>
      <c r="E19" s="25"/>
      <c r="F19" s="25"/>
      <c r="G19" s="28"/>
      <c r="H19" s="28"/>
      <c r="I19" s="28"/>
      <c r="J19" s="28"/>
      <c r="K19" s="28"/>
      <c r="L19" s="28"/>
      <c r="M19" s="28"/>
      <c r="N19" s="28"/>
      <c r="O19" s="29"/>
      <c r="P19" s="18"/>
      <c r="Q19" s="19"/>
      <c r="R19" s="20"/>
      <c r="S19" s="21"/>
      <c r="T19" s="22"/>
      <c r="U19" s="150"/>
      <c r="V19" s="151"/>
      <c r="W19" s="151"/>
      <c r="X19" s="151"/>
      <c r="Y19" s="12"/>
      <c r="Z19" s="12"/>
      <c r="AA19" s="12"/>
    </row>
    <row r="20" spans="1:27" s="1" customFormat="1" ht="32.1" customHeight="1">
      <c r="A20" s="14"/>
      <c r="B20" s="15"/>
      <c r="C20" s="24"/>
      <c r="D20" s="27"/>
      <c r="E20" s="25"/>
      <c r="F20" s="25"/>
      <c r="G20" s="28"/>
      <c r="H20" s="28"/>
      <c r="I20" s="28"/>
      <c r="J20" s="28"/>
      <c r="K20" s="28"/>
      <c r="L20" s="28"/>
      <c r="M20" s="28"/>
      <c r="N20" s="28"/>
      <c r="O20" s="29"/>
      <c r="P20" s="18"/>
      <c r="Q20" s="19"/>
      <c r="R20" s="20"/>
      <c r="S20" s="21"/>
      <c r="T20" s="22"/>
      <c r="U20" s="150"/>
      <c r="V20" s="151"/>
      <c r="W20" s="151"/>
      <c r="X20" s="151"/>
      <c r="Y20" s="12"/>
      <c r="Z20" s="12"/>
      <c r="AA20" s="12"/>
    </row>
    <row r="21" spans="1:27" s="1" customFormat="1" ht="32.1" customHeight="1">
      <c r="A21" s="14"/>
      <c r="B21" s="15"/>
      <c r="C21" s="24"/>
      <c r="D21" s="30"/>
      <c r="E21" s="25"/>
      <c r="F21" s="25"/>
      <c r="G21" s="28"/>
      <c r="H21" s="28"/>
      <c r="I21" s="28"/>
      <c r="J21" s="28"/>
      <c r="K21" s="28"/>
      <c r="L21" s="28"/>
      <c r="M21" s="28"/>
      <c r="N21" s="28"/>
      <c r="O21" s="29"/>
      <c r="P21" s="18"/>
      <c r="Q21" s="19"/>
      <c r="R21" s="20"/>
      <c r="S21" s="21"/>
      <c r="T21" s="22"/>
      <c r="U21" s="150"/>
      <c r="V21" s="151" t="e">
        <f>SUM(O21+G21/100+#REF!/10000+#REF!/100000000)</f>
        <v>#REF!</v>
      </c>
      <c r="W21" s="152"/>
      <c r="X21" s="152"/>
    </row>
    <row r="22" spans="1:27" s="1" customFormat="1" ht="32.1" customHeight="1">
      <c r="A22" s="14"/>
      <c r="B22" s="15"/>
      <c r="C22" s="24"/>
      <c r="D22" s="31"/>
      <c r="E22" s="25"/>
      <c r="F22" s="25"/>
      <c r="G22" s="28"/>
      <c r="H22" s="28"/>
      <c r="I22" s="28"/>
      <c r="J22" s="28"/>
      <c r="K22" s="28"/>
      <c r="L22" s="28"/>
      <c r="M22" s="28"/>
      <c r="N22" s="28"/>
      <c r="O22" s="29"/>
      <c r="P22" s="18"/>
      <c r="Q22" s="19"/>
      <c r="R22" s="20"/>
      <c r="S22" s="21"/>
      <c r="T22" s="22"/>
      <c r="U22" s="150"/>
      <c r="V22" s="151" t="e">
        <f>SUM(O22+G22/100+#REF!/10000+#REF!/100000000)</f>
        <v>#REF!</v>
      </c>
      <c r="W22" s="152"/>
      <c r="X22" s="152"/>
    </row>
    <row r="23" spans="1:27" s="1" customFormat="1" ht="32.1" customHeight="1">
      <c r="A23" s="14"/>
      <c r="B23" s="15"/>
      <c r="C23" s="24"/>
      <c r="D23" s="31"/>
      <c r="E23" s="25"/>
      <c r="F23" s="25"/>
      <c r="G23" s="28"/>
      <c r="H23" s="28"/>
      <c r="I23" s="28"/>
      <c r="J23" s="28"/>
      <c r="K23" s="28"/>
      <c r="L23" s="28"/>
      <c r="M23" s="28"/>
      <c r="N23" s="28"/>
      <c r="O23" s="29"/>
      <c r="P23" s="18"/>
      <c r="Q23" s="19"/>
      <c r="R23" s="20"/>
      <c r="S23" s="21"/>
      <c r="T23" s="22"/>
      <c r="U23" s="150"/>
      <c r="V23" s="105"/>
      <c r="W23" s="106"/>
      <c r="X23" s="106"/>
    </row>
    <row r="24" spans="1:27" s="1" customFormat="1" ht="32.1" customHeight="1">
      <c r="A24" s="14"/>
      <c r="B24" s="15"/>
      <c r="C24" s="24"/>
      <c r="D24" s="31"/>
      <c r="E24" s="25"/>
      <c r="F24" s="25"/>
      <c r="G24" s="28"/>
      <c r="H24" s="28"/>
      <c r="I24" s="28"/>
      <c r="J24" s="28"/>
      <c r="K24" s="28"/>
      <c r="L24" s="28"/>
      <c r="M24" s="28"/>
      <c r="N24" s="28"/>
      <c r="O24" s="29"/>
      <c r="P24" s="18"/>
      <c r="Q24" s="19"/>
      <c r="R24" s="20"/>
      <c r="S24" s="21"/>
      <c r="T24" s="22"/>
      <c r="U24" s="150"/>
      <c r="V24" s="105"/>
      <c r="W24" s="106"/>
      <c r="X24" s="106"/>
    </row>
    <row r="25" spans="1:27" s="1" customFormat="1" ht="32.1" customHeight="1">
      <c r="A25" s="14"/>
      <c r="B25" s="15"/>
      <c r="C25" s="24"/>
      <c r="D25" s="31"/>
      <c r="E25" s="25"/>
      <c r="F25" s="25"/>
      <c r="G25" s="28"/>
      <c r="H25" s="28"/>
      <c r="I25" s="28"/>
      <c r="J25" s="28"/>
      <c r="K25" s="28"/>
      <c r="L25" s="28"/>
      <c r="M25" s="28"/>
      <c r="N25" s="28"/>
      <c r="O25" s="29"/>
      <c r="P25" s="18"/>
      <c r="Q25" s="19"/>
      <c r="R25" s="20"/>
      <c r="S25" s="21"/>
      <c r="T25" s="22"/>
      <c r="U25" s="150"/>
      <c r="V25" s="105"/>
      <c r="W25" s="106"/>
      <c r="X25" s="106"/>
    </row>
    <row r="26" spans="1:27" s="1" customFormat="1" ht="32.1" customHeight="1">
      <c r="A26" s="14"/>
      <c r="B26" s="15"/>
      <c r="C26" s="24"/>
      <c r="D26" s="31"/>
      <c r="E26" s="25"/>
      <c r="F26" s="25"/>
      <c r="G26" s="28"/>
      <c r="H26" s="28"/>
      <c r="I26" s="28"/>
      <c r="J26" s="28"/>
      <c r="K26" s="28"/>
      <c r="L26" s="28"/>
      <c r="M26" s="28"/>
      <c r="N26" s="28"/>
      <c r="O26" s="29"/>
      <c r="P26" s="18"/>
      <c r="Q26" s="19"/>
      <c r="R26" s="20"/>
      <c r="S26" s="21"/>
      <c r="T26" s="22"/>
      <c r="U26" s="150"/>
      <c r="V26" s="105"/>
      <c r="W26" s="106"/>
      <c r="X26" s="106"/>
    </row>
    <row r="27" spans="1:27" s="1" customFormat="1" ht="32.1" customHeight="1">
      <c r="A27" s="14"/>
      <c r="B27" s="15"/>
      <c r="C27" s="24"/>
      <c r="D27" s="31"/>
      <c r="E27" s="25"/>
      <c r="F27" s="25"/>
      <c r="G27" s="28"/>
      <c r="H27" s="28"/>
      <c r="I27" s="28"/>
      <c r="J27" s="28"/>
      <c r="K27" s="28"/>
      <c r="L27" s="28"/>
      <c r="M27" s="28"/>
      <c r="N27" s="28"/>
      <c r="O27" s="29"/>
      <c r="P27" s="18"/>
      <c r="Q27" s="19"/>
      <c r="R27" s="20"/>
      <c r="S27" s="21"/>
      <c r="T27" s="22"/>
      <c r="U27" s="150"/>
      <c r="V27" s="105"/>
      <c r="W27" s="106"/>
      <c r="X27" s="106"/>
    </row>
    <row r="28" spans="1:27" s="1" customFormat="1" ht="32.1" customHeight="1">
      <c r="A28" s="14"/>
      <c r="B28" s="15"/>
      <c r="C28" s="24"/>
      <c r="D28" s="31"/>
      <c r="E28" s="25"/>
      <c r="F28" s="25"/>
      <c r="G28" s="28"/>
      <c r="H28" s="28"/>
      <c r="I28" s="28"/>
      <c r="J28" s="28"/>
      <c r="K28" s="28"/>
      <c r="L28" s="28"/>
      <c r="M28" s="28"/>
      <c r="N28" s="28"/>
      <c r="O28" s="29"/>
      <c r="P28" s="18"/>
      <c r="Q28" s="19"/>
      <c r="R28" s="20"/>
      <c r="S28" s="21"/>
      <c r="T28" s="22"/>
      <c r="U28" s="150"/>
      <c r="V28" s="105"/>
      <c r="W28" s="106"/>
      <c r="X28" s="106"/>
    </row>
    <row r="29" spans="1:27" s="1" customFormat="1" ht="32.1" customHeight="1">
      <c r="A29" s="14"/>
      <c r="B29" s="15"/>
      <c r="C29" s="24"/>
      <c r="D29" s="31"/>
      <c r="E29" s="25"/>
      <c r="F29" s="25"/>
      <c r="G29" s="28"/>
      <c r="H29" s="28"/>
      <c r="I29" s="28"/>
      <c r="J29" s="28"/>
      <c r="K29" s="28"/>
      <c r="L29" s="28"/>
      <c r="M29" s="28"/>
      <c r="N29" s="28"/>
      <c r="O29" s="29"/>
      <c r="P29" s="18"/>
      <c r="Q29" s="19"/>
      <c r="R29" s="20"/>
      <c r="S29" s="21"/>
      <c r="T29" s="22"/>
      <c r="U29" s="150"/>
      <c r="V29" s="105"/>
      <c r="W29" s="106"/>
      <c r="X29" s="106"/>
    </row>
    <row r="30" spans="1:27" s="1" customFormat="1" ht="32.1" customHeight="1">
      <c r="A30" s="14"/>
      <c r="B30" s="15"/>
      <c r="C30" s="24"/>
      <c r="D30" s="31"/>
      <c r="E30" s="25"/>
      <c r="F30" s="25"/>
      <c r="G30" s="28"/>
      <c r="H30" s="28"/>
      <c r="I30" s="28"/>
      <c r="J30" s="28"/>
      <c r="K30" s="28"/>
      <c r="L30" s="28"/>
      <c r="M30" s="28"/>
      <c r="N30" s="28"/>
      <c r="O30" s="29"/>
      <c r="P30" s="18"/>
      <c r="Q30" s="19"/>
      <c r="R30" s="20"/>
      <c r="S30" s="21"/>
      <c r="T30" s="22"/>
      <c r="U30" s="150"/>
      <c r="V30" s="105"/>
      <c r="W30" s="106"/>
      <c r="X30" s="106"/>
    </row>
    <row r="31" spans="1:27" s="1" customFormat="1" ht="32.1" customHeight="1">
      <c r="A31" s="14"/>
      <c r="B31" s="15"/>
      <c r="C31" s="24"/>
      <c r="D31" s="31"/>
      <c r="E31" s="26"/>
      <c r="F31" s="26"/>
      <c r="G31" s="28"/>
      <c r="H31" s="28"/>
      <c r="I31" s="28"/>
      <c r="J31" s="28"/>
      <c r="K31" s="28"/>
      <c r="L31" s="28"/>
      <c r="M31" s="28"/>
      <c r="N31" s="28"/>
      <c r="O31" s="29"/>
      <c r="P31" s="18"/>
      <c r="Q31" s="19"/>
      <c r="R31" s="20"/>
      <c r="S31" s="21"/>
      <c r="T31" s="22"/>
      <c r="U31" s="150"/>
      <c r="V31" s="105"/>
      <c r="W31" s="106"/>
      <c r="X31" s="106"/>
    </row>
    <row r="32" spans="1:27" s="1" customFormat="1" ht="32.1" customHeight="1">
      <c r="A32" s="14"/>
      <c r="B32" s="15"/>
      <c r="C32" s="24"/>
      <c r="D32" s="31"/>
      <c r="E32" s="26"/>
      <c r="F32" s="26"/>
      <c r="G32" s="28"/>
      <c r="H32" s="28"/>
      <c r="I32" s="28"/>
      <c r="J32" s="28"/>
      <c r="K32" s="28"/>
      <c r="L32" s="28"/>
      <c r="M32" s="28"/>
      <c r="N32" s="28"/>
      <c r="O32" s="29"/>
      <c r="P32" s="18"/>
      <c r="Q32" s="19"/>
      <c r="R32" s="20"/>
      <c r="S32" s="21"/>
      <c r="T32" s="22"/>
      <c r="U32" s="150"/>
      <c r="V32" s="105"/>
      <c r="W32" s="106"/>
      <c r="X32" s="106"/>
    </row>
    <row r="33" spans="1:24" s="1" customFormat="1" ht="32.1" customHeight="1">
      <c r="A33" s="14"/>
      <c r="B33" s="15"/>
      <c r="C33" s="24"/>
      <c r="D33" s="31"/>
      <c r="E33" s="26"/>
      <c r="F33" s="26"/>
      <c r="G33" s="28"/>
      <c r="H33" s="28"/>
      <c r="I33" s="28"/>
      <c r="J33" s="28"/>
      <c r="K33" s="28"/>
      <c r="L33" s="28"/>
      <c r="M33" s="28"/>
      <c r="N33" s="28"/>
      <c r="O33" s="29"/>
      <c r="P33" s="18"/>
      <c r="Q33" s="19"/>
      <c r="R33" s="20"/>
      <c r="S33" s="21"/>
      <c r="T33" s="22"/>
      <c r="U33" s="150"/>
      <c r="V33" s="105"/>
      <c r="W33" s="106"/>
      <c r="X33" s="106"/>
    </row>
    <row r="34" spans="1:24" s="1" customFormat="1" ht="32.1" customHeight="1">
      <c r="A34" s="14"/>
      <c r="B34" s="15"/>
      <c r="C34" s="24"/>
      <c r="D34" s="31"/>
      <c r="E34" s="26"/>
      <c r="F34" s="26"/>
      <c r="G34" s="28"/>
      <c r="H34" s="28"/>
      <c r="I34" s="28"/>
      <c r="J34" s="28"/>
      <c r="K34" s="28"/>
      <c r="L34" s="28"/>
      <c r="M34" s="28"/>
      <c r="N34" s="28"/>
      <c r="O34" s="29"/>
      <c r="P34" s="18"/>
      <c r="Q34" s="19"/>
      <c r="R34" s="20"/>
      <c r="S34" s="21"/>
      <c r="T34" s="22"/>
      <c r="U34" s="150"/>
      <c r="V34" s="105"/>
      <c r="W34" s="106"/>
      <c r="X34" s="106"/>
    </row>
    <row r="35" spans="1:24" s="1" customFormat="1" ht="32.1" customHeight="1">
      <c r="A35" s="14"/>
      <c r="B35" s="15"/>
      <c r="C35" s="24"/>
      <c r="D35" s="31"/>
      <c r="E35" s="26"/>
      <c r="F35" s="26"/>
      <c r="G35" s="28"/>
      <c r="H35" s="28"/>
      <c r="I35" s="28"/>
      <c r="J35" s="28"/>
      <c r="K35" s="28"/>
      <c r="L35" s="28"/>
      <c r="M35" s="28"/>
      <c r="N35" s="28"/>
      <c r="O35" s="29"/>
      <c r="P35" s="18"/>
      <c r="Q35" s="19"/>
      <c r="R35" s="20"/>
      <c r="S35" s="21"/>
      <c r="T35" s="22"/>
      <c r="U35" s="150"/>
      <c r="V35" s="105"/>
      <c r="W35" s="106"/>
      <c r="X35" s="106"/>
    </row>
    <row r="36" spans="1:24" s="1" customFormat="1" ht="32.1" customHeight="1">
      <c r="A36" s="14"/>
      <c r="B36" s="15"/>
      <c r="C36" s="24"/>
      <c r="D36" s="31"/>
      <c r="E36" s="26"/>
      <c r="F36" s="26"/>
      <c r="G36" s="28"/>
      <c r="H36" s="28"/>
      <c r="I36" s="28"/>
      <c r="J36" s="28"/>
      <c r="K36" s="28"/>
      <c r="L36" s="28"/>
      <c r="M36" s="28"/>
      <c r="N36" s="28"/>
      <c r="O36" s="29"/>
      <c r="P36" s="18"/>
      <c r="Q36" s="19"/>
      <c r="R36" s="20"/>
      <c r="S36" s="21"/>
      <c r="T36" s="22"/>
      <c r="U36" s="150"/>
      <c r="V36" s="105"/>
      <c r="W36" s="106"/>
      <c r="X36" s="106"/>
    </row>
    <row r="37" spans="1:24" s="1" customFormat="1" ht="32.1" customHeight="1">
      <c r="A37" s="14"/>
      <c r="B37" s="15"/>
      <c r="C37" s="24"/>
      <c r="D37" s="31"/>
      <c r="E37" s="26"/>
      <c r="F37" s="26"/>
      <c r="G37" s="28"/>
      <c r="H37" s="28"/>
      <c r="I37" s="28"/>
      <c r="J37" s="28"/>
      <c r="K37" s="28"/>
      <c r="L37" s="28"/>
      <c r="M37" s="28"/>
      <c r="N37" s="28"/>
      <c r="O37" s="29"/>
      <c r="P37" s="18"/>
      <c r="Q37" s="19"/>
      <c r="R37" s="20"/>
      <c r="S37" s="21"/>
      <c r="T37" s="22"/>
      <c r="U37" s="150"/>
      <c r="V37" s="105"/>
      <c r="W37" s="106"/>
      <c r="X37" s="106"/>
    </row>
    <row r="38" spans="1:24" s="1" customFormat="1" ht="32.1" customHeight="1">
      <c r="A38" s="14"/>
      <c r="B38" s="15"/>
      <c r="C38" s="24"/>
      <c r="D38" s="31"/>
      <c r="E38" s="26"/>
      <c r="F38" s="26"/>
      <c r="G38" s="28"/>
      <c r="H38" s="28"/>
      <c r="I38" s="28"/>
      <c r="J38" s="28"/>
      <c r="K38" s="28"/>
      <c r="L38" s="28"/>
      <c r="M38" s="28"/>
      <c r="N38" s="28"/>
      <c r="O38" s="29"/>
      <c r="P38" s="18"/>
      <c r="Q38" s="19"/>
      <c r="R38" s="20"/>
      <c r="S38" s="21"/>
      <c r="T38" s="22"/>
      <c r="U38" s="150"/>
      <c r="V38" s="105"/>
      <c r="W38" s="106"/>
      <c r="X38" s="106"/>
    </row>
    <row r="39" spans="1:24" s="1" customFormat="1" ht="32.1" customHeight="1">
      <c r="A39" s="14"/>
      <c r="B39" s="32"/>
      <c r="C39" s="24"/>
      <c r="D39" s="30"/>
      <c r="E39" s="26"/>
      <c r="F39" s="26"/>
      <c r="G39" s="28"/>
      <c r="H39" s="28"/>
      <c r="I39" s="28"/>
      <c r="J39" s="28"/>
      <c r="K39" s="28"/>
      <c r="L39" s="28"/>
      <c r="M39" s="28"/>
      <c r="N39" s="28"/>
      <c r="O39" s="29"/>
      <c r="P39" s="18"/>
      <c r="Q39" s="19"/>
      <c r="R39" s="20"/>
      <c r="S39" s="21"/>
      <c r="T39" s="22"/>
      <c r="U39" s="150"/>
      <c r="V39" s="151" t="e">
        <f>SUM(O39+G39/100+#REF!/10000+#REF!/100000000)</f>
        <v>#REF!</v>
      </c>
      <c r="W39" s="152"/>
      <c r="X39" s="152"/>
    </row>
    <row r="40" spans="1:24" s="1" customFormat="1" ht="32.1" customHeight="1">
      <c r="A40" s="14"/>
      <c r="B40" s="32"/>
      <c r="C40" s="24"/>
      <c r="D40" s="30"/>
      <c r="E40" s="26"/>
      <c r="F40" s="26"/>
      <c r="G40" s="28"/>
      <c r="H40" s="28"/>
      <c r="I40" s="28"/>
      <c r="J40" s="28"/>
      <c r="K40" s="28"/>
      <c r="L40" s="28"/>
      <c r="M40" s="28"/>
      <c r="N40" s="28"/>
      <c r="O40" s="29"/>
      <c r="P40" s="18"/>
      <c r="Q40" s="19"/>
      <c r="R40" s="20"/>
      <c r="S40" s="21"/>
      <c r="T40" s="22"/>
      <c r="U40" s="150"/>
      <c r="V40" s="151" t="e">
        <f>SUM(O40+G40/100+#REF!/10000+#REF!/100000000)</f>
        <v>#REF!</v>
      </c>
      <c r="W40" s="152"/>
      <c r="X40" s="152"/>
    </row>
    <row r="41" spans="1:24" s="1" customFormat="1" ht="32.1" customHeight="1">
      <c r="A41" s="14"/>
      <c r="B41" s="32"/>
      <c r="C41" s="24"/>
      <c r="D41" s="30"/>
      <c r="E41" s="26"/>
      <c r="F41" s="26"/>
      <c r="G41" s="28"/>
      <c r="H41" s="28"/>
      <c r="I41" s="28"/>
      <c r="J41" s="28"/>
      <c r="K41" s="28"/>
      <c r="L41" s="28"/>
      <c r="M41" s="28"/>
      <c r="N41" s="28"/>
      <c r="O41" s="29"/>
      <c r="P41" s="18"/>
      <c r="Q41" s="19"/>
      <c r="R41" s="20"/>
      <c r="S41" s="21"/>
      <c r="T41" s="22"/>
      <c r="U41" s="150"/>
      <c r="V41" s="151" t="e">
        <f>SUM(O41+G41/100+#REF!/10000+#REF!/100000000)</f>
        <v>#REF!</v>
      </c>
      <c r="W41" s="152"/>
      <c r="X41" s="152"/>
    </row>
    <row r="42" spans="1:24" s="1" customFormat="1" ht="32.1" customHeight="1">
      <c r="A42" s="14"/>
      <c r="B42" s="32"/>
      <c r="C42" s="24"/>
      <c r="D42" s="30"/>
      <c r="E42" s="26"/>
      <c r="F42" s="26"/>
      <c r="G42" s="28"/>
      <c r="H42" s="28"/>
      <c r="I42" s="28"/>
      <c r="J42" s="28"/>
      <c r="K42" s="28"/>
      <c r="L42" s="28"/>
      <c r="M42" s="28"/>
      <c r="N42" s="28"/>
      <c r="O42" s="29"/>
      <c r="P42" s="18"/>
      <c r="Q42" s="19"/>
      <c r="R42" s="20"/>
      <c r="S42" s="21"/>
      <c r="T42" s="22"/>
      <c r="U42" s="150"/>
      <c r="V42" s="105"/>
      <c r="W42" s="106"/>
      <c r="X42" s="106"/>
    </row>
    <row r="43" spans="1:24" s="1" customFormat="1" ht="32.1" customHeight="1">
      <c r="A43" s="14"/>
      <c r="B43" s="32"/>
      <c r="C43" s="24"/>
      <c r="D43" s="30"/>
      <c r="E43" s="26"/>
      <c r="F43" s="26"/>
      <c r="G43" s="28"/>
      <c r="H43" s="28"/>
      <c r="I43" s="28"/>
      <c r="J43" s="28"/>
      <c r="K43" s="28"/>
      <c r="L43" s="28"/>
      <c r="M43" s="28"/>
      <c r="N43" s="28"/>
      <c r="O43" s="29"/>
      <c r="P43" s="18"/>
      <c r="Q43" s="19"/>
      <c r="R43" s="20"/>
      <c r="S43" s="21"/>
      <c r="T43" s="22"/>
      <c r="U43" s="150"/>
      <c r="V43" s="105"/>
      <c r="W43" s="106"/>
      <c r="X43" s="106"/>
    </row>
    <row r="44" spans="1:24" s="1" customFormat="1" ht="32.1" customHeight="1">
      <c r="A44" s="14"/>
      <c r="B44" s="32"/>
      <c r="C44" s="24"/>
      <c r="D44" s="30"/>
      <c r="E44" s="26"/>
      <c r="F44" s="26"/>
      <c r="G44" s="28"/>
      <c r="H44" s="28"/>
      <c r="I44" s="28"/>
      <c r="J44" s="28"/>
      <c r="K44" s="28"/>
      <c r="L44" s="28"/>
      <c r="M44" s="28"/>
      <c r="N44" s="28"/>
      <c r="O44" s="29"/>
      <c r="P44" s="18"/>
      <c r="Q44" s="19"/>
      <c r="R44" s="20"/>
      <c r="S44" s="21"/>
      <c r="T44" s="22"/>
      <c r="U44" s="150"/>
      <c r="V44" s="105"/>
      <c r="W44" s="106"/>
      <c r="X44" s="106"/>
    </row>
    <row r="45" spans="1:24" s="1" customFormat="1" ht="32.1" customHeight="1">
      <c r="A45" s="14"/>
      <c r="B45" s="32"/>
      <c r="C45" s="24"/>
      <c r="D45" s="30"/>
      <c r="E45" s="26"/>
      <c r="F45" s="26"/>
      <c r="G45" s="28"/>
      <c r="H45" s="28"/>
      <c r="I45" s="28"/>
      <c r="J45" s="28"/>
      <c r="K45" s="28"/>
      <c r="L45" s="28"/>
      <c r="M45" s="28"/>
      <c r="N45" s="28"/>
      <c r="O45" s="29"/>
      <c r="P45" s="18"/>
      <c r="Q45" s="19"/>
      <c r="R45" s="20"/>
      <c r="S45" s="21"/>
      <c r="T45" s="22"/>
      <c r="U45" s="150"/>
      <c r="V45" s="105"/>
      <c r="W45" s="106"/>
      <c r="X45" s="106"/>
    </row>
    <row r="46" spans="1:24" s="1" customFormat="1" ht="32.1" customHeight="1">
      <c r="A46" s="14"/>
      <c r="B46" s="32"/>
      <c r="C46" s="24"/>
      <c r="D46" s="30"/>
      <c r="E46" s="26"/>
      <c r="F46" s="26"/>
      <c r="G46" s="28"/>
      <c r="H46" s="28"/>
      <c r="I46" s="28"/>
      <c r="J46" s="28"/>
      <c r="K46" s="28"/>
      <c r="L46" s="28"/>
      <c r="M46" s="28"/>
      <c r="N46" s="28"/>
      <c r="O46" s="29"/>
      <c r="P46" s="18"/>
      <c r="Q46" s="19"/>
      <c r="R46" s="20"/>
      <c r="S46" s="21"/>
      <c r="T46" s="22"/>
      <c r="U46" s="150"/>
      <c r="V46" s="105"/>
      <c r="W46" s="106"/>
      <c r="X46" s="106"/>
    </row>
    <row r="47" spans="1:24" s="1" customFormat="1" ht="32.1" customHeight="1">
      <c r="A47" s="14"/>
      <c r="B47" s="32"/>
      <c r="C47" s="24"/>
      <c r="D47" s="31"/>
      <c r="E47" s="26"/>
      <c r="F47" s="26"/>
      <c r="G47" s="28"/>
      <c r="H47" s="28"/>
      <c r="I47" s="28"/>
      <c r="J47" s="28"/>
      <c r="K47" s="28"/>
      <c r="L47" s="28"/>
      <c r="M47" s="28"/>
      <c r="N47" s="28"/>
      <c r="O47" s="29"/>
      <c r="P47" s="18"/>
      <c r="Q47" s="19"/>
      <c r="R47" s="20"/>
      <c r="S47" s="21"/>
      <c r="T47" s="22"/>
      <c r="U47" s="150"/>
      <c r="V47" s="151" t="e">
        <f>SUM(O47+G47/100+#REF!/10000+#REF!/100000000)</f>
        <v>#REF!</v>
      </c>
      <c r="W47" s="152"/>
      <c r="X47" s="152"/>
    </row>
    <row r="48" spans="1:24" s="1" customFormat="1" ht="32.1" customHeight="1">
      <c r="A48" s="14"/>
      <c r="B48" s="32"/>
      <c r="C48" s="24"/>
      <c r="D48" s="30"/>
      <c r="E48" s="26"/>
      <c r="F48" s="26"/>
      <c r="G48" s="28"/>
      <c r="H48" s="28"/>
      <c r="I48" s="28"/>
      <c r="J48" s="28"/>
      <c r="K48" s="28"/>
      <c r="L48" s="28"/>
      <c r="M48" s="28"/>
      <c r="N48" s="28"/>
      <c r="O48" s="29"/>
      <c r="P48" s="18"/>
      <c r="Q48" s="19"/>
      <c r="R48" s="20"/>
      <c r="S48" s="21"/>
      <c r="T48" s="22"/>
      <c r="U48" s="150"/>
      <c r="V48" s="151" t="e">
        <f>SUM(O48+G48/100+#REF!/10000+#REF!/100000000)</f>
        <v>#REF!</v>
      </c>
      <c r="W48" s="152"/>
      <c r="X48" s="152"/>
    </row>
    <row r="49" spans="1:24" s="1" customFormat="1" ht="32.1" customHeight="1">
      <c r="A49" s="14"/>
      <c r="B49" s="32"/>
      <c r="C49" s="24"/>
      <c r="D49" s="30"/>
      <c r="E49" s="26"/>
      <c r="F49" s="26"/>
      <c r="G49" s="28"/>
      <c r="H49" s="28"/>
      <c r="I49" s="28"/>
      <c r="J49" s="28"/>
      <c r="K49" s="28"/>
      <c r="L49" s="28"/>
      <c r="M49" s="28"/>
      <c r="N49" s="28"/>
      <c r="O49" s="29"/>
      <c r="P49" s="18"/>
      <c r="Q49" s="19"/>
      <c r="R49" s="20"/>
      <c r="S49" s="21"/>
      <c r="T49" s="22"/>
      <c r="U49" s="150"/>
      <c r="V49" s="151" t="e">
        <f>SUM(O49+G49/100+#REF!/10000+#REF!/100000000)</f>
        <v>#REF!</v>
      </c>
      <c r="W49" s="152"/>
      <c r="X49" s="152"/>
    </row>
    <row r="50" spans="1:24" s="1" customFormat="1" ht="32.1" customHeight="1">
      <c r="A50" s="33"/>
      <c r="B50" s="32"/>
      <c r="C50" s="34"/>
      <c r="D50" s="30"/>
      <c r="E50" s="26"/>
      <c r="F50" s="26"/>
      <c r="G50" s="28"/>
      <c r="H50" s="28"/>
      <c r="I50" s="28"/>
      <c r="J50" s="28"/>
      <c r="K50" s="28"/>
      <c r="L50" s="28"/>
      <c r="M50" s="28"/>
      <c r="N50" s="28"/>
      <c r="O50" s="35"/>
      <c r="P50" s="36"/>
      <c r="Q50" s="19"/>
      <c r="R50" s="20"/>
      <c r="S50" s="37"/>
      <c r="T50" s="38"/>
      <c r="U50" s="150"/>
      <c r="V50" s="105"/>
      <c r="W50" s="106"/>
      <c r="X50" s="106"/>
    </row>
    <row r="51" spans="1:24" s="1" customFormat="1" ht="32.1" customHeight="1">
      <c r="A51" s="33"/>
      <c r="B51" s="32"/>
      <c r="C51" s="33"/>
      <c r="D51" s="39"/>
      <c r="E51" s="40"/>
      <c r="F51" s="40"/>
      <c r="G51" s="41"/>
      <c r="H51" s="41"/>
      <c r="I51" s="41"/>
      <c r="J51" s="41"/>
      <c r="K51" s="41"/>
      <c r="L51" s="41"/>
      <c r="M51" s="41"/>
      <c r="N51" s="41"/>
      <c r="O51" s="42"/>
      <c r="P51" s="43"/>
      <c r="Q51" s="44"/>
      <c r="R51" s="45" t="e">
        <f>SUM(O51+G51/100+#REF!/10000000+#REF!/100000000000)</f>
        <v>#REF!</v>
      </c>
      <c r="S51" s="37"/>
      <c r="T51" s="38"/>
      <c r="U51" s="150"/>
      <c r="V51" s="151" t="e">
        <f>SUM(O51+G51/100+#REF!/10000+#REF!/100000000)</f>
        <v>#REF!</v>
      </c>
      <c r="W51" s="152"/>
      <c r="X51" s="152"/>
    </row>
    <row r="52" spans="1:24" s="1" customFormat="1" ht="32.1" hidden="1" customHeight="1" thickBot="1">
      <c r="A52" s="14"/>
      <c r="B52" s="32"/>
      <c r="C52" s="15"/>
      <c r="D52" s="46"/>
      <c r="E52" s="47"/>
      <c r="F52" s="109"/>
      <c r="G52" s="48"/>
      <c r="H52" s="48"/>
      <c r="I52" s="48"/>
      <c r="J52" s="48"/>
      <c r="K52" s="48"/>
      <c r="L52" s="48"/>
      <c r="M52" s="48"/>
      <c r="N52" s="48"/>
      <c r="O52" s="49"/>
      <c r="P52" s="50"/>
      <c r="Q52" s="51"/>
      <c r="R52" s="52" t="e">
        <f>SUM(O52+G52/100+#REF!/10000000+#REF!/100000000000)</f>
        <v>#REF!</v>
      </c>
      <c r="S52" s="148" t="e">
        <f>SUM(O52+G52/100+#REF!/10000+#REF!/100000000)</f>
        <v>#REF!</v>
      </c>
      <c r="T52" s="149"/>
      <c r="U52" s="149"/>
      <c r="V52" s="53"/>
    </row>
    <row r="53" spans="1:24" s="1" customFormat="1" ht="32.1" hidden="1" customHeight="1" thickBot="1">
      <c r="A53" s="14"/>
      <c r="B53" s="32"/>
      <c r="C53" s="15"/>
      <c r="D53" s="46"/>
      <c r="E53" s="47"/>
      <c r="F53" s="109"/>
      <c r="G53" s="54"/>
      <c r="H53" s="54"/>
      <c r="I53" s="54"/>
      <c r="J53" s="54"/>
      <c r="K53" s="54"/>
      <c r="L53" s="54"/>
      <c r="M53" s="54"/>
      <c r="N53" s="54"/>
      <c r="O53" s="49"/>
      <c r="P53" s="50"/>
      <c r="Q53" s="51"/>
      <c r="R53" s="52" t="e">
        <f>SUM(O53+G53/100+#REF!/10000000+#REF!/100000000000)</f>
        <v>#REF!</v>
      </c>
      <c r="S53" s="148" t="e">
        <f>SUM(O53+G53/100+#REF!/10000+#REF!/100000000)</f>
        <v>#REF!</v>
      </c>
      <c r="T53" s="149"/>
      <c r="U53" s="149"/>
      <c r="V53" s="53"/>
    </row>
    <row r="54" spans="1:24" s="1" customFormat="1" ht="32.1" hidden="1" customHeight="1" thickBot="1">
      <c r="A54" s="14"/>
      <c r="B54" s="32"/>
      <c r="C54" s="15"/>
      <c r="D54" s="46"/>
      <c r="E54" s="47"/>
      <c r="F54" s="109"/>
      <c r="G54" s="48"/>
      <c r="H54" s="48"/>
      <c r="I54" s="48"/>
      <c r="J54" s="48"/>
      <c r="K54" s="48"/>
      <c r="L54" s="48"/>
      <c r="M54" s="48"/>
      <c r="N54" s="48"/>
      <c r="O54" s="49"/>
      <c r="P54" s="50"/>
      <c r="Q54" s="51"/>
      <c r="R54" s="52" t="e">
        <f>SUM(O54+G54/100+#REF!/10000000+#REF!/100000000000)</f>
        <v>#REF!</v>
      </c>
      <c r="S54" s="148" t="e">
        <f>SUM(O54+G54/100+#REF!/10000+#REF!/100000000)</f>
        <v>#REF!</v>
      </c>
      <c r="T54" s="149"/>
      <c r="U54" s="149"/>
      <c r="V54" s="53"/>
    </row>
    <row r="55" spans="1:24" s="1" customFormat="1" ht="32.1" hidden="1" customHeight="1" thickBot="1">
      <c r="A55" s="14"/>
      <c r="B55" s="32"/>
      <c r="C55" s="15"/>
      <c r="D55" s="46"/>
      <c r="E55" s="47"/>
      <c r="F55" s="109"/>
      <c r="G55" s="54"/>
      <c r="H55" s="54"/>
      <c r="I55" s="54"/>
      <c r="J55" s="54"/>
      <c r="K55" s="54"/>
      <c r="L55" s="54"/>
      <c r="M55" s="54"/>
      <c r="N55" s="54"/>
      <c r="O55" s="49"/>
      <c r="P55" s="50"/>
      <c r="Q55" s="51"/>
      <c r="R55" s="52" t="e">
        <f>SUM(O55+G55/100+#REF!/10000000+#REF!/100000000000)</f>
        <v>#REF!</v>
      </c>
      <c r="S55" s="148" t="e">
        <f>SUM(O55+G55/100+#REF!/10000+#REF!/100000000)</f>
        <v>#REF!</v>
      </c>
      <c r="T55" s="149"/>
      <c r="U55" s="149"/>
      <c r="V55" s="53"/>
    </row>
    <row r="56" spans="1:24" s="1" customFormat="1" ht="32.1" hidden="1" customHeight="1" thickBot="1">
      <c r="A56" s="14"/>
      <c r="B56" s="32"/>
      <c r="C56" s="15"/>
      <c r="D56" s="46"/>
      <c r="E56" s="47"/>
      <c r="F56" s="109"/>
      <c r="G56" s="48"/>
      <c r="H56" s="48"/>
      <c r="I56" s="48"/>
      <c r="J56" s="48"/>
      <c r="K56" s="48"/>
      <c r="L56" s="48"/>
      <c r="M56" s="48"/>
      <c r="N56" s="48"/>
      <c r="O56" s="49"/>
      <c r="P56" s="50"/>
      <c r="Q56" s="51"/>
      <c r="R56" s="52" t="e">
        <f>SUM(O56+G56/100+#REF!/10000000+#REF!/100000000000)</f>
        <v>#REF!</v>
      </c>
      <c r="S56" s="148" t="e">
        <f>SUM(O56+G56/100+#REF!/10000+#REF!/100000000)</f>
        <v>#REF!</v>
      </c>
      <c r="T56" s="149"/>
      <c r="U56" s="149"/>
      <c r="V56" s="53"/>
    </row>
    <row r="57" spans="1:24" s="1" customFormat="1" ht="32.1" hidden="1" customHeight="1" thickBot="1">
      <c r="A57" s="14"/>
      <c r="B57" s="32"/>
      <c r="C57" s="15"/>
      <c r="D57" s="46"/>
      <c r="E57" s="47"/>
      <c r="F57" s="109"/>
      <c r="G57" s="55"/>
      <c r="H57" s="55"/>
      <c r="I57" s="55"/>
      <c r="J57" s="55"/>
      <c r="K57" s="55"/>
      <c r="L57" s="55"/>
      <c r="M57" s="55"/>
      <c r="N57" s="55"/>
      <c r="O57" s="49"/>
      <c r="P57" s="50"/>
      <c r="Q57" s="51"/>
      <c r="R57" s="52" t="e">
        <f>SUM(O57+G57/100+#REF!/10000000+#REF!/100000000000)</f>
        <v>#REF!</v>
      </c>
      <c r="S57" s="148" t="e">
        <f>SUM(O57+G57/100+#REF!/10000+#REF!/100000000)</f>
        <v>#REF!</v>
      </c>
      <c r="T57" s="149"/>
      <c r="U57" s="149"/>
      <c r="V57" s="53"/>
    </row>
    <row r="58" spans="1:24" s="1" customFormat="1" ht="32.1" hidden="1" customHeight="1" thickBot="1">
      <c r="A58" s="14"/>
      <c r="B58" s="32"/>
      <c r="C58" s="15"/>
      <c r="D58" s="46"/>
      <c r="E58" s="47"/>
      <c r="F58" s="109"/>
      <c r="G58" s="56"/>
      <c r="H58" s="56"/>
      <c r="I58" s="56"/>
      <c r="J58" s="56"/>
      <c r="K58" s="56"/>
      <c r="L58" s="56"/>
      <c r="M58" s="56"/>
      <c r="N58" s="56"/>
      <c r="O58" s="49"/>
      <c r="P58" s="50"/>
      <c r="Q58" s="51"/>
      <c r="R58" s="52" t="e">
        <f>SUM(O58+G58/100+#REF!/10000000+#REF!/100000000000)</f>
        <v>#REF!</v>
      </c>
      <c r="S58" s="148" t="e">
        <f>SUM(O58+G58/100+#REF!/10000+#REF!/100000000)</f>
        <v>#REF!</v>
      </c>
      <c r="T58" s="149"/>
      <c r="U58" s="149"/>
      <c r="V58" s="53"/>
    </row>
    <row r="59" spans="1:24" s="1" customFormat="1" ht="32.1" hidden="1" customHeight="1" thickBot="1">
      <c r="A59" s="14"/>
      <c r="B59" s="32"/>
      <c r="C59" s="15"/>
      <c r="D59" s="46"/>
      <c r="E59" s="47"/>
      <c r="F59" s="109"/>
      <c r="G59" s="54"/>
      <c r="H59" s="54"/>
      <c r="I59" s="54"/>
      <c r="J59" s="54"/>
      <c r="K59" s="54"/>
      <c r="L59" s="54"/>
      <c r="M59" s="54"/>
      <c r="N59" s="54"/>
      <c r="O59" s="49"/>
      <c r="P59" s="50"/>
      <c r="Q59" s="51"/>
      <c r="R59" s="52" t="e">
        <f>SUM(O59+G59/100+#REF!/10000000+#REF!/100000000000)</f>
        <v>#REF!</v>
      </c>
      <c r="S59" s="148" t="e">
        <f>SUM(O59+G59/100+#REF!/10000+#REF!/100000000)</f>
        <v>#REF!</v>
      </c>
      <c r="T59" s="149"/>
      <c r="U59" s="149"/>
      <c r="V59" s="53"/>
    </row>
    <row r="60" spans="1:24" s="1" customFormat="1" ht="32.1" hidden="1" customHeight="1" thickBot="1">
      <c r="A60" s="14"/>
      <c r="B60" s="32"/>
      <c r="C60" s="15"/>
      <c r="D60" s="46"/>
      <c r="E60" s="47"/>
      <c r="F60" s="109"/>
      <c r="G60" s="48"/>
      <c r="H60" s="48"/>
      <c r="I60" s="48"/>
      <c r="J60" s="48"/>
      <c r="K60" s="48"/>
      <c r="L60" s="48"/>
      <c r="M60" s="48"/>
      <c r="N60" s="48"/>
      <c r="O60" s="49"/>
      <c r="P60" s="50"/>
      <c r="Q60" s="51"/>
      <c r="R60" s="52" t="e">
        <f>SUM(O60+G60/100+#REF!/10000000+#REF!/100000000000)</f>
        <v>#REF!</v>
      </c>
      <c r="S60" s="148" t="e">
        <f>SUM(O60+G60/100+#REF!/10000+#REF!/100000000)</f>
        <v>#REF!</v>
      </c>
      <c r="T60" s="149"/>
      <c r="U60" s="149"/>
      <c r="V60" s="53"/>
    </row>
    <row r="61" spans="1:24" s="1" customFormat="1" ht="32.1" hidden="1" customHeight="1" thickBot="1">
      <c r="A61" s="14"/>
      <c r="B61" s="32"/>
      <c r="C61" s="15"/>
      <c r="D61" s="46"/>
      <c r="E61" s="47"/>
      <c r="F61" s="109"/>
      <c r="G61" s="54"/>
      <c r="H61" s="54"/>
      <c r="I61" s="54"/>
      <c r="J61" s="54"/>
      <c r="K61" s="54"/>
      <c r="L61" s="54"/>
      <c r="M61" s="54"/>
      <c r="N61" s="54"/>
      <c r="O61" s="49"/>
      <c r="P61" s="50"/>
      <c r="Q61" s="51"/>
      <c r="R61" s="52" t="e">
        <f>SUM(O61+G61/100+#REF!/10000000+#REF!/100000000000)</f>
        <v>#REF!</v>
      </c>
      <c r="S61" s="148" t="e">
        <f>SUM(O61+G61/100+#REF!/10000+#REF!/100000000)</f>
        <v>#REF!</v>
      </c>
      <c r="T61" s="149"/>
      <c r="U61" s="149"/>
      <c r="V61" s="53"/>
    </row>
    <row r="62" spans="1:24" s="1" customFormat="1" ht="32.1" hidden="1" customHeight="1" thickBot="1">
      <c r="A62" s="14"/>
      <c r="B62" s="32"/>
      <c r="C62" s="15"/>
      <c r="D62" s="46"/>
      <c r="E62" s="47"/>
      <c r="F62" s="109"/>
      <c r="G62" s="48"/>
      <c r="H62" s="48"/>
      <c r="I62" s="48"/>
      <c r="J62" s="48"/>
      <c r="K62" s="48"/>
      <c r="L62" s="48"/>
      <c r="M62" s="48"/>
      <c r="N62" s="48"/>
      <c r="O62" s="49"/>
      <c r="P62" s="50"/>
      <c r="Q62" s="51"/>
      <c r="R62" s="52" t="e">
        <f>SUM(O62+G62/100+#REF!/10000000+#REF!/100000000000)</f>
        <v>#REF!</v>
      </c>
      <c r="S62" s="148" t="e">
        <f>SUM(O62+G62/100+#REF!/10000+#REF!/100000000)</f>
        <v>#REF!</v>
      </c>
      <c r="T62" s="149"/>
      <c r="U62" s="149"/>
      <c r="V62" s="53"/>
    </row>
    <row r="63" spans="1:24" s="1" customFormat="1" ht="32.1" hidden="1" customHeight="1" thickBot="1">
      <c r="A63" s="14"/>
      <c r="B63" s="32"/>
      <c r="C63" s="15"/>
      <c r="D63" s="46"/>
      <c r="E63" s="47"/>
      <c r="F63" s="109"/>
      <c r="G63" s="54"/>
      <c r="H63" s="54"/>
      <c r="I63" s="54"/>
      <c r="J63" s="54"/>
      <c r="K63" s="54"/>
      <c r="L63" s="54"/>
      <c r="M63" s="54"/>
      <c r="N63" s="54"/>
      <c r="O63" s="49"/>
      <c r="P63" s="50"/>
      <c r="Q63" s="51"/>
      <c r="R63" s="52" t="e">
        <f>SUM(O63+G63/100+#REF!/10000000+#REF!/100000000000)</f>
        <v>#REF!</v>
      </c>
      <c r="S63" s="148" t="e">
        <f>SUM(O63+G63/100+#REF!/10000+#REF!/100000000)</f>
        <v>#REF!</v>
      </c>
      <c r="T63" s="149"/>
      <c r="U63" s="149"/>
      <c r="V63" s="53"/>
    </row>
    <row r="64" spans="1:24" s="1" customFormat="1" ht="32.1" hidden="1" customHeight="1" thickBot="1">
      <c r="A64" s="14"/>
      <c r="B64" s="32"/>
      <c r="C64" s="15"/>
      <c r="D64" s="46"/>
      <c r="E64" s="47"/>
      <c r="F64" s="109"/>
      <c r="G64" s="48"/>
      <c r="H64" s="48"/>
      <c r="I64" s="48"/>
      <c r="J64" s="48"/>
      <c r="K64" s="48"/>
      <c r="L64" s="48"/>
      <c r="M64" s="48"/>
      <c r="N64" s="48"/>
      <c r="O64" s="49"/>
      <c r="P64" s="50"/>
      <c r="Q64" s="51"/>
      <c r="R64" s="52" t="e">
        <f>SUM(O64+G64/100+#REF!/10000000+#REF!/100000000000)</f>
        <v>#REF!</v>
      </c>
      <c r="S64" s="148" t="e">
        <f>SUM(O64+G64/100+#REF!/10000+#REF!/100000000)</f>
        <v>#REF!</v>
      </c>
      <c r="T64" s="149"/>
      <c r="U64" s="149"/>
      <c r="V64" s="53"/>
    </row>
    <row r="65" spans="1:22" s="1" customFormat="1" ht="32.1" hidden="1" customHeight="1" thickBot="1">
      <c r="A65" s="14"/>
      <c r="B65" s="32"/>
      <c r="C65" s="15"/>
      <c r="D65" s="46"/>
      <c r="E65" s="47"/>
      <c r="F65" s="109"/>
      <c r="G65" s="54"/>
      <c r="H65" s="54"/>
      <c r="I65" s="54"/>
      <c r="J65" s="54"/>
      <c r="K65" s="54"/>
      <c r="L65" s="54"/>
      <c r="M65" s="54"/>
      <c r="N65" s="54"/>
      <c r="O65" s="49"/>
      <c r="P65" s="50"/>
      <c r="Q65" s="51"/>
      <c r="R65" s="52" t="e">
        <f>SUM(O65+G65/100+#REF!/10000000+#REF!/100000000000)</f>
        <v>#REF!</v>
      </c>
      <c r="S65" s="148" t="e">
        <f>SUM(O65+G65/100+#REF!/10000+#REF!/100000000)</f>
        <v>#REF!</v>
      </c>
      <c r="T65" s="149"/>
      <c r="U65" s="149"/>
      <c r="V65" s="53"/>
    </row>
    <row r="66" spans="1:22" s="1" customFormat="1" ht="32.1" hidden="1" customHeight="1" thickBot="1">
      <c r="A66" s="14"/>
      <c r="B66" s="32"/>
      <c r="C66" s="15"/>
      <c r="D66" s="46"/>
      <c r="E66" s="47"/>
      <c r="F66" s="109"/>
      <c r="G66" s="48"/>
      <c r="H66" s="48"/>
      <c r="I66" s="48"/>
      <c r="J66" s="48"/>
      <c r="K66" s="48"/>
      <c r="L66" s="48"/>
      <c r="M66" s="48"/>
      <c r="N66" s="48"/>
      <c r="O66" s="49"/>
      <c r="P66" s="50"/>
      <c r="Q66" s="51"/>
      <c r="R66" s="52" t="e">
        <f>SUM(O66+G66/100+#REF!/10000000+#REF!/100000000000)</f>
        <v>#REF!</v>
      </c>
      <c r="S66" s="148" t="e">
        <f>SUM(O66+G66/100+#REF!/10000+#REF!/100000000)</f>
        <v>#REF!</v>
      </c>
      <c r="T66" s="149"/>
      <c r="U66" s="149"/>
      <c r="V66" s="53"/>
    </row>
    <row r="67" spans="1:22" s="1" customFormat="1" ht="32.1" hidden="1" customHeight="1" thickBot="1">
      <c r="A67" s="14"/>
      <c r="B67" s="32"/>
      <c r="C67" s="15"/>
      <c r="D67" s="46"/>
      <c r="E67" s="47"/>
      <c r="F67" s="109"/>
      <c r="G67" s="54"/>
      <c r="H67" s="54"/>
      <c r="I67" s="54"/>
      <c r="J67" s="54"/>
      <c r="K67" s="54"/>
      <c r="L67" s="54"/>
      <c r="M67" s="54"/>
      <c r="N67" s="54"/>
      <c r="O67" s="49"/>
      <c r="P67" s="50"/>
      <c r="Q67" s="51"/>
      <c r="R67" s="52" t="e">
        <f>SUM(O67+G67/100+#REF!/10000000+#REF!/100000000000)</f>
        <v>#REF!</v>
      </c>
      <c r="S67" s="148" t="e">
        <f>SUM(O67+G67/100+#REF!/10000+#REF!/100000000)</f>
        <v>#REF!</v>
      </c>
      <c r="T67" s="149"/>
      <c r="U67" s="149"/>
      <c r="V67" s="53"/>
    </row>
    <row r="68" spans="1:22" s="1" customFormat="1" ht="32.1" hidden="1" customHeight="1" thickBot="1">
      <c r="A68" s="14"/>
      <c r="B68" s="32"/>
      <c r="C68" s="15"/>
      <c r="D68" s="46"/>
      <c r="E68" s="47"/>
      <c r="F68" s="109"/>
      <c r="G68" s="48"/>
      <c r="H68" s="48"/>
      <c r="I68" s="48"/>
      <c r="J68" s="48"/>
      <c r="K68" s="48"/>
      <c r="L68" s="48"/>
      <c r="M68" s="48"/>
      <c r="N68" s="48"/>
      <c r="O68" s="49"/>
      <c r="P68" s="50"/>
      <c r="Q68" s="51"/>
      <c r="R68" s="52" t="e">
        <f>SUM(O68+G68/100+#REF!/10000000+#REF!/100000000000)</f>
        <v>#REF!</v>
      </c>
      <c r="S68" s="148" t="e">
        <f>SUM(O68+G68/100+#REF!/10000+#REF!/100000000)</f>
        <v>#REF!</v>
      </c>
      <c r="T68" s="149"/>
      <c r="U68" s="149"/>
      <c r="V68" s="53"/>
    </row>
    <row r="69" spans="1:22" s="1" customFormat="1" ht="32.1" hidden="1" customHeight="1" thickBot="1">
      <c r="A69" s="14"/>
      <c r="B69" s="32"/>
      <c r="C69" s="15"/>
      <c r="D69" s="57"/>
      <c r="E69" s="47"/>
      <c r="F69" s="109"/>
      <c r="G69" s="54"/>
      <c r="H69" s="54"/>
      <c r="I69" s="54"/>
      <c r="J69" s="54"/>
      <c r="K69" s="54"/>
      <c r="L69" s="54"/>
      <c r="M69" s="54"/>
      <c r="N69" s="54"/>
      <c r="O69" s="49"/>
      <c r="P69" s="50"/>
      <c r="Q69" s="51"/>
      <c r="R69" s="52" t="e">
        <f>SUM(O69+G69/100+#REF!/10000000+#REF!/100000000000)</f>
        <v>#REF!</v>
      </c>
      <c r="S69" s="148" t="e">
        <f>SUM(O69+G69/100+#REF!/10000+#REF!/100000000)</f>
        <v>#REF!</v>
      </c>
      <c r="T69" s="149"/>
      <c r="U69" s="149"/>
      <c r="V69" s="53"/>
    </row>
    <row r="70" spans="1:22" s="1" customFormat="1" ht="32.1" hidden="1" customHeight="1" thickBot="1">
      <c r="A70" s="14"/>
      <c r="B70" s="32"/>
      <c r="C70" s="15"/>
      <c r="D70" s="57"/>
      <c r="E70" s="47"/>
      <c r="F70" s="109"/>
      <c r="G70" s="48"/>
      <c r="H70" s="48"/>
      <c r="I70" s="48"/>
      <c r="J70" s="48"/>
      <c r="K70" s="48"/>
      <c r="L70" s="48"/>
      <c r="M70" s="48"/>
      <c r="N70" s="48"/>
      <c r="O70" s="49"/>
      <c r="P70" s="50"/>
      <c r="Q70" s="51"/>
      <c r="R70" s="52" t="e">
        <f>SUM(O70+G70/100+#REF!/10000000+#REF!/100000000000)</f>
        <v>#REF!</v>
      </c>
      <c r="S70" s="148" t="e">
        <f>SUM(O70+G70/100+#REF!/10000+#REF!/100000000)</f>
        <v>#REF!</v>
      </c>
      <c r="T70" s="149"/>
      <c r="U70" s="149"/>
      <c r="V70" s="53"/>
    </row>
    <row r="71" spans="1:22" s="1" customFormat="1" ht="32.1" hidden="1" customHeight="1" thickBot="1">
      <c r="A71" s="14"/>
      <c r="B71" s="32"/>
      <c r="C71" s="15"/>
      <c r="D71" s="46"/>
      <c r="E71" s="47"/>
      <c r="F71" s="109"/>
      <c r="G71" s="54"/>
      <c r="H71" s="54"/>
      <c r="I71" s="54"/>
      <c r="J71" s="54"/>
      <c r="K71" s="54"/>
      <c r="L71" s="54"/>
      <c r="M71" s="54"/>
      <c r="N71" s="54"/>
      <c r="O71" s="49"/>
      <c r="P71" s="50"/>
      <c r="Q71" s="51"/>
      <c r="R71" s="52" t="e">
        <f>SUM(O71+G71/100+#REF!/10000000+#REF!/100000000000)</f>
        <v>#REF!</v>
      </c>
      <c r="S71" s="148" t="e">
        <f>SUM(O71+G71/100+#REF!/10000+#REF!/100000000)</f>
        <v>#REF!</v>
      </c>
      <c r="T71" s="149"/>
      <c r="U71" s="149"/>
      <c r="V71" s="53"/>
    </row>
    <row r="72" spans="1:22" s="1" customFormat="1" ht="32.1" hidden="1" customHeight="1" thickBot="1">
      <c r="A72" s="14"/>
      <c r="B72" s="32"/>
      <c r="C72" s="15"/>
      <c r="D72" s="57"/>
      <c r="E72" s="47"/>
      <c r="F72" s="109"/>
      <c r="G72" s="48"/>
      <c r="H72" s="48"/>
      <c r="I72" s="48"/>
      <c r="J72" s="48"/>
      <c r="K72" s="48"/>
      <c r="L72" s="48"/>
      <c r="M72" s="48"/>
      <c r="N72" s="48"/>
      <c r="O72" s="49"/>
      <c r="P72" s="50"/>
      <c r="Q72" s="51"/>
      <c r="R72" s="52" t="e">
        <f>SUM(O72+G72/100+#REF!/10000000+#REF!/100000000000)</f>
        <v>#REF!</v>
      </c>
      <c r="S72" s="148" t="e">
        <f>SUM(O72+G72/100+#REF!/10000+#REF!/100000000)</f>
        <v>#REF!</v>
      </c>
      <c r="T72" s="149"/>
      <c r="U72" s="149"/>
      <c r="V72" s="53"/>
    </row>
    <row r="73" spans="1:22" s="1" customFormat="1" ht="32.1" hidden="1" customHeight="1" thickBot="1">
      <c r="A73" s="14"/>
      <c r="B73" s="32"/>
      <c r="C73" s="15"/>
      <c r="D73" s="57"/>
      <c r="E73" s="47"/>
      <c r="F73" s="109"/>
      <c r="G73" s="54"/>
      <c r="H73" s="54"/>
      <c r="I73" s="54"/>
      <c r="J73" s="54"/>
      <c r="K73" s="54"/>
      <c r="L73" s="54"/>
      <c r="M73" s="54"/>
      <c r="N73" s="54"/>
      <c r="O73" s="49"/>
      <c r="P73" s="50"/>
      <c r="Q73" s="51"/>
      <c r="R73" s="52" t="e">
        <f>SUM(O73+G73/100+#REF!/10000000+#REF!/100000000000)</f>
        <v>#REF!</v>
      </c>
      <c r="S73" s="148" t="e">
        <f>SUM(O73+G73/100+#REF!/10000+#REF!/100000000)</f>
        <v>#REF!</v>
      </c>
      <c r="T73" s="149"/>
      <c r="U73" s="149"/>
      <c r="V73" s="53"/>
    </row>
    <row r="74" spans="1:22" s="1" customFormat="1" ht="32.1" hidden="1" customHeight="1" thickBot="1">
      <c r="A74" s="14"/>
      <c r="B74" s="32"/>
      <c r="C74" s="15"/>
      <c r="D74" s="57"/>
      <c r="E74" s="47"/>
      <c r="F74" s="109"/>
      <c r="G74" s="48"/>
      <c r="H74" s="48"/>
      <c r="I74" s="48"/>
      <c r="J74" s="48"/>
      <c r="K74" s="48"/>
      <c r="L74" s="48"/>
      <c r="M74" s="48"/>
      <c r="N74" s="48"/>
      <c r="O74" s="49"/>
      <c r="P74" s="50"/>
      <c r="Q74" s="51"/>
      <c r="R74" s="52" t="e">
        <f>SUM(O74+G74/100+#REF!/10000000+#REF!/100000000000)</f>
        <v>#REF!</v>
      </c>
      <c r="S74" s="148" t="e">
        <f>SUM(O74+G74/100+#REF!/10000+#REF!/100000000)</f>
        <v>#REF!</v>
      </c>
      <c r="T74" s="149"/>
      <c r="U74" s="149"/>
      <c r="V74" s="53"/>
    </row>
    <row r="75" spans="1:22" s="1" customFormat="1" ht="32.1" hidden="1" customHeight="1">
      <c r="A75" s="33"/>
      <c r="B75" s="32"/>
      <c r="C75" s="32"/>
      <c r="D75" s="58"/>
      <c r="E75" s="59"/>
      <c r="F75" s="59"/>
      <c r="G75" s="60"/>
      <c r="H75" s="60"/>
      <c r="I75" s="60"/>
      <c r="J75" s="60"/>
      <c r="K75" s="60"/>
      <c r="L75" s="60"/>
      <c r="M75" s="60"/>
      <c r="N75" s="60"/>
      <c r="O75" s="49"/>
      <c r="P75" s="50"/>
      <c r="Q75" s="51"/>
      <c r="R75" s="61" t="e">
        <f>SUM(O75+G75/100+#REF!/10000000+#REF!/100000000000)</f>
        <v>#REF!</v>
      </c>
      <c r="S75" s="148" t="e">
        <f>SUM(O75+G75/100+#REF!/10000+#REF!/100000000)</f>
        <v>#REF!</v>
      </c>
      <c r="T75" s="149"/>
      <c r="U75" s="149"/>
      <c r="V75" s="53"/>
    </row>
    <row r="76" spans="1:22" s="1" customFormat="1" ht="32.1" customHeight="1">
      <c r="A76" s="33"/>
      <c r="B76" s="32"/>
      <c r="C76" s="32"/>
      <c r="D76" s="62"/>
      <c r="E76" s="59"/>
      <c r="F76" s="59"/>
      <c r="G76" s="60"/>
      <c r="H76" s="60"/>
      <c r="I76" s="60"/>
      <c r="J76" s="60"/>
      <c r="K76" s="60"/>
      <c r="L76" s="60"/>
      <c r="M76" s="60"/>
      <c r="N76" s="60"/>
      <c r="O76" s="63"/>
      <c r="P76" s="50"/>
      <c r="Q76" s="64"/>
      <c r="R76" s="20"/>
      <c r="S76" s="146"/>
      <c r="T76" s="146"/>
      <c r="U76" s="146"/>
    </row>
    <row r="77" spans="1:22" s="1" customFormat="1" ht="32.1" customHeight="1">
      <c r="A77" s="33"/>
      <c r="B77" s="32"/>
      <c r="C77" s="32"/>
      <c r="D77" s="62"/>
      <c r="E77" s="59"/>
      <c r="F77" s="59"/>
      <c r="G77" s="60"/>
      <c r="H77" s="60"/>
      <c r="I77" s="60"/>
      <c r="J77" s="60"/>
      <c r="K77" s="60"/>
      <c r="L77" s="60"/>
      <c r="M77" s="60"/>
      <c r="N77" s="60"/>
      <c r="O77" s="63"/>
      <c r="P77" s="50"/>
      <c r="Q77" s="64"/>
      <c r="R77" s="20"/>
      <c r="S77" s="146"/>
      <c r="T77" s="146"/>
      <c r="U77" s="146"/>
    </row>
    <row r="78" spans="1:22" s="1" customFormat="1" ht="32.1" customHeight="1">
      <c r="A78" s="33"/>
      <c r="B78" s="32"/>
      <c r="C78" s="32"/>
      <c r="D78" s="62"/>
      <c r="E78" s="59"/>
      <c r="F78" s="59"/>
      <c r="G78" s="60"/>
      <c r="H78" s="60"/>
      <c r="I78" s="60"/>
      <c r="J78" s="60"/>
      <c r="K78" s="60"/>
      <c r="L78" s="60"/>
      <c r="M78" s="60"/>
      <c r="N78" s="60"/>
      <c r="O78" s="63"/>
      <c r="P78" s="50"/>
      <c r="Q78" s="64"/>
      <c r="R78" s="20"/>
      <c r="S78" s="146"/>
      <c r="T78" s="146"/>
      <c r="U78" s="146"/>
    </row>
    <row r="79" spans="1:22" s="1" customFormat="1" ht="32.1" customHeight="1">
      <c r="A79" s="33"/>
      <c r="B79" s="32"/>
      <c r="C79" s="32"/>
      <c r="D79" s="62"/>
      <c r="E79" s="59"/>
      <c r="F79" s="59"/>
      <c r="G79" s="60"/>
      <c r="H79" s="60"/>
      <c r="I79" s="60"/>
      <c r="J79" s="60"/>
      <c r="K79" s="60"/>
      <c r="L79" s="60"/>
      <c r="M79" s="60"/>
      <c r="N79" s="60"/>
      <c r="O79" s="63"/>
      <c r="P79" s="50"/>
      <c r="Q79" s="64"/>
      <c r="R79" s="20"/>
      <c r="S79" s="146"/>
      <c r="T79" s="146"/>
      <c r="U79" s="146"/>
    </row>
    <row r="80" spans="1:22" s="1" customFormat="1">
      <c r="A80" s="32"/>
      <c r="B80" s="32"/>
      <c r="C80" s="32"/>
      <c r="D80" s="65"/>
      <c r="E80" s="66"/>
      <c r="F80" s="66"/>
      <c r="G80" s="67"/>
      <c r="H80" s="67"/>
      <c r="I80" s="67"/>
      <c r="J80" s="67"/>
      <c r="K80" s="67"/>
      <c r="L80" s="67"/>
      <c r="M80" s="67"/>
      <c r="N80" s="67"/>
      <c r="O80" s="69"/>
      <c r="P80" s="68"/>
      <c r="Q80" s="68"/>
      <c r="R80" s="12"/>
      <c r="S80" s="12"/>
      <c r="T80" s="12"/>
      <c r="U80" s="12"/>
    </row>
    <row r="81" spans="1:21" s="1" customFormat="1">
      <c r="A81" s="32"/>
      <c r="B81" s="32"/>
      <c r="C81" s="32"/>
      <c r="D81" s="65"/>
      <c r="E81" s="66"/>
      <c r="F81" s="66"/>
      <c r="G81" s="69"/>
      <c r="H81" s="69"/>
      <c r="I81" s="69"/>
      <c r="J81" s="69"/>
      <c r="K81" s="69"/>
      <c r="L81" s="69"/>
      <c r="M81" s="69"/>
      <c r="N81" s="69"/>
      <c r="O81" s="69"/>
      <c r="P81" s="68"/>
      <c r="Q81" s="68"/>
      <c r="R81" s="12"/>
      <c r="S81" s="12"/>
      <c r="T81" s="12"/>
      <c r="U81" s="12"/>
    </row>
    <row r="82" spans="1:21" s="1" customFormat="1">
      <c r="A82" s="32"/>
      <c r="B82" s="32"/>
      <c r="C82" s="32"/>
      <c r="D82" s="65"/>
      <c r="E82" s="66"/>
      <c r="F82" s="66"/>
      <c r="G82" s="69"/>
      <c r="H82" s="69"/>
      <c r="I82" s="69"/>
      <c r="J82" s="69"/>
      <c r="K82" s="69"/>
      <c r="L82" s="69"/>
      <c r="M82" s="69"/>
      <c r="N82" s="69"/>
      <c r="O82" s="69"/>
      <c r="P82" s="68"/>
      <c r="Q82" s="68"/>
    </row>
    <row r="83" spans="1:21">
      <c r="A83" s="70"/>
      <c r="B83" s="70"/>
      <c r="C83" s="70"/>
      <c r="D83" s="71"/>
      <c r="E83" s="72"/>
      <c r="F83" s="72"/>
      <c r="G83" s="73"/>
      <c r="H83" s="73"/>
      <c r="I83" s="73"/>
      <c r="J83" s="73"/>
      <c r="K83" s="73"/>
      <c r="L83" s="73"/>
      <c r="M83" s="73"/>
      <c r="N83" s="73"/>
      <c r="O83" s="73"/>
      <c r="P83" s="74"/>
      <c r="Q83" s="74"/>
    </row>
    <row r="84" spans="1:21">
      <c r="A84" s="70"/>
      <c r="B84" s="70"/>
      <c r="C84" s="70"/>
      <c r="D84" s="71"/>
      <c r="E84" s="72"/>
      <c r="F84" s="72"/>
      <c r="G84" s="73"/>
      <c r="H84" s="73"/>
      <c r="I84" s="73"/>
      <c r="J84" s="73"/>
      <c r="K84" s="73"/>
      <c r="L84" s="73"/>
      <c r="M84" s="73"/>
      <c r="N84" s="73"/>
      <c r="O84" s="73"/>
      <c r="P84" s="74"/>
      <c r="Q84" s="74"/>
    </row>
    <row r="85" spans="1:21">
      <c r="A85" s="70"/>
      <c r="B85" s="70"/>
      <c r="C85" s="70"/>
      <c r="D85" s="71"/>
      <c r="E85" s="72"/>
      <c r="F85" s="72"/>
      <c r="G85" s="73"/>
      <c r="H85" s="73"/>
      <c r="I85" s="73"/>
      <c r="J85" s="73"/>
      <c r="K85" s="73"/>
      <c r="L85" s="73"/>
      <c r="M85" s="73"/>
      <c r="N85" s="73"/>
      <c r="O85" s="73"/>
      <c r="P85" s="74"/>
      <c r="Q85" s="74"/>
    </row>
    <row r="86" spans="1:21">
      <c r="A86" s="70"/>
      <c r="B86" s="70"/>
      <c r="C86" s="70"/>
      <c r="D86" s="71"/>
      <c r="E86" s="72"/>
      <c r="F86" s="72"/>
      <c r="G86" s="73"/>
      <c r="H86" s="73"/>
      <c r="I86" s="73"/>
      <c r="J86" s="73"/>
      <c r="K86" s="73"/>
      <c r="L86" s="73"/>
      <c r="M86" s="73"/>
      <c r="N86" s="73"/>
      <c r="O86" s="73"/>
      <c r="P86" s="74"/>
      <c r="Q86" s="74"/>
    </row>
    <row r="87" spans="1:21">
      <c r="A87" s="70"/>
      <c r="B87" s="70"/>
      <c r="C87" s="70"/>
      <c r="D87" s="71"/>
      <c r="E87" s="72"/>
      <c r="F87" s="72"/>
      <c r="G87" s="73"/>
      <c r="H87" s="73"/>
      <c r="I87" s="73"/>
      <c r="J87" s="73"/>
      <c r="K87" s="73"/>
      <c r="L87" s="73"/>
      <c r="M87" s="73"/>
      <c r="N87" s="73"/>
      <c r="O87" s="73"/>
      <c r="P87" s="74"/>
      <c r="Q87" s="74"/>
    </row>
    <row r="88" spans="1:21">
      <c r="A88" s="70"/>
      <c r="B88" s="70"/>
      <c r="C88" s="70"/>
      <c r="D88" s="71"/>
      <c r="E88" s="72"/>
      <c r="F88" s="72"/>
      <c r="G88" s="73"/>
      <c r="H88" s="73"/>
      <c r="I88" s="73"/>
      <c r="J88" s="73"/>
      <c r="K88" s="73"/>
      <c r="L88" s="73"/>
      <c r="M88" s="73"/>
      <c r="N88" s="73"/>
      <c r="O88" s="73"/>
      <c r="P88" s="74"/>
      <c r="Q88" s="74"/>
    </row>
    <row r="89" spans="1:21">
      <c r="A89" s="70"/>
      <c r="B89" s="70"/>
      <c r="C89" s="70"/>
      <c r="D89" s="71"/>
      <c r="E89" s="72"/>
      <c r="F89" s="72"/>
      <c r="G89" s="73"/>
      <c r="H89" s="73"/>
      <c r="I89" s="73"/>
      <c r="J89" s="73"/>
      <c r="K89" s="73"/>
      <c r="L89" s="73"/>
      <c r="M89" s="73"/>
      <c r="N89" s="73"/>
      <c r="O89" s="73"/>
      <c r="P89" s="74"/>
      <c r="Q89" s="74"/>
    </row>
    <row r="90" spans="1:21">
      <c r="A90" s="75"/>
      <c r="B90" s="75"/>
      <c r="C90" s="75"/>
      <c r="D90" s="76"/>
      <c r="E90" s="77"/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9"/>
      <c r="Q90" s="80"/>
    </row>
  </sheetData>
  <sheetProtection selectLockedCells="1" selectUnlockedCells="1"/>
  <mergeCells count="69">
    <mergeCell ref="S78:U78"/>
    <mergeCell ref="S79:U79"/>
    <mergeCell ref="E7:H7"/>
    <mergeCell ref="I7:L7"/>
    <mergeCell ref="M7:P7"/>
    <mergeCell ref="Q7:U7"/>
    <mergeCell ref="S72:U72"/>
    <mergeCell ref="S73:U73"/>
    <mergeCell ref="S74:U74"/>
    <mergeCell ref="S75:U75"/>
    <mergeCell ref="S76:U76"/>
    <mergeCell ref="S77:U77"/>
    <mergeCell ref="S66:U66"/>
    <mergeCell ref="S67:U67"/>
    <mergeCell ref="S68:U68"/>
    <mergeCell ref="S69:U69"/>
    <mergeCell ref="S70:U70"/>
    <mergeCell ref="S71:U71"/>
    <mergeCell ref="S60:U60"/>
    <mergeCell ref="S61:U61"/>
    <mergeCell ref="S62:U62"/>
    <mergeCell ref="S63:U63"/>
    <mergeCell ref="S64:U64"/>
    <mergeCell ref="S65:U65"/>
    <mergeCell ref="S59:U59"/>
    <mergeCell ref="U48:U51"/>
    <mergeCell ref="V48:X48"/>
    <mergeCell ref="V49:X49"/>
    <mergeCell ref="V51:X51"/>
    <mergeCell ref="S52:U52"/>
    <mergeCell ref="S53:U53"/>
    <mergeCell ref="S54:U54"/>
    <mergeCell ref="S55:U55"/>
    <mergeCell ref="S56:U56"/>
    <mergeCell ref="S57:U57"/>
    <mergeCell ref="S58:U58"/>
    <mergeCell ref="U21:U39"/>
    <mergeCell ref="V21:X21"/>
    <mergeCell ref="V22:X22"/>
    <mergeCell ref="V39:X39"/>
    <mergeCell ref="U40:U47"/>
    <mergeCell ref="V40:X40"/>
    <mergeCell ref="V41:X41"/>
    <mergeCell ref="V47:X47"/>
    <mergeCell ref="G18:N18"/>
    <mergeCell ref="U18:U20"/>
    <mergeCell ref="V18:X18"/>
    <mergeCell ref="V19:X19"/>
    <mergeCell ref="V20:X20"/>
    <mergeCell ref="G15:N15"/>
    <mergeCell ref="U15:U17"/>
    <mergeCell ref="V15:X15"/>
    <mergeCell ref="E16:N16"/>
    <mergeCell ref="O16:P16"/>
    <mergeCell ref="V16:X16"/>
    <mergeCell ref="E17:N17"/>
    <mergeCell ref="O17:P17"/>
    <mergeCell ref="V17:X17"/>
    <mergeCell ref="W7:W8"/>
    <mergeCell ref="A7:A8"/>
    <mergeCell ref="B7:B8"/>
    <mergeCell ref="C7:C8"/>
    <mergeCell ref="D7:D8"/>
    <mergeCell ref="D6:G6"/>
    <mergeCell ref="O6:P6"/>
    <mergeCell ref="A1:W1"/>
    <mergeCell ref="A2:W2"/>
    <mergeCell ref="A3:W3"/>
    <mergeCell ref="A4:W4"/>
  </mergeCells>
  <printOptions horizontalCentered="1"/>
  <pageMargins left="0.39370078740157483" right="0.27559055118110237" top="0.98425196850393704" bottom="0.62992125984251968" header="0.51181102362204722" footer="0.51181102362204722"/>
  <pageSetup paperSize="9" scale="50" orientation="landscape" r:id="rId1"/>
  <headerFooter alignWithMargins="0"/>
  <rowBreaks count="1" manualBreakCount="1">
    <brk id="8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90"/>
  <sheetViews>
    <sheetView showGridLines="0" tabSelected="1" view="pageBreakPreview" topLeftCell="D5" zoomScale="60" zoomScaleNormal="75" workbookViewId="0">
      <selection activeCell="U10" sqref="U10"/>
    </sheetView>
  </sheetViews>
  <sheetFormatPr defaultRowHeight="22.8"/>
  <cols>
    <col min="1" max="1" width="8.77734375" style="81" hidden="1" customWidth="1"/>
    <col min="2" max="3" width="12.88671875" style="81" hidden="1" customWidth="1"/>
    <col min="4" max="4" width="43.88671875" style="82" customWidth="1"/>
    <col min="5" max="5" width="3.77734375" style="83" customWidth="1"/>
    <col min="6" max="6" width="10.77734375" style="83" customWidth="1"/>
    <col min="7" max="7" width="3.77734375" style="84" customWidth="1"/>
    <col min="8" max="8" width="10.77734375" style="84" customWidth="1"/>
    <col min="9" max="9" width="3.77734375" style="84" customWidth="1"/>
    <col min="10" max="10" width="10.77734375" style="84" customWidth="1"/>
    <col min="11" max="11" width="3.77734375" style="84" customWidth="1"/>
    <col min="12" max="12" width="10.77734375" style="84" customWidth="1"/>
    <col min="13" max="13" width="3.77734375" style="84" customWidth="1"/>
    <col min="14" max="14" width="10.77734375" style="84" customWidth="1"/>
    <col min="15" max="15" width="3.77734375" style="84" customWidth="1"/>
    <col min="16" max="16" width="10.77734375" customWidth="1"/>
    <col min="17" max="17" width="3.77734375" customWidth="1"/>
    <col min="18" max="18" width="24.6640625" hidden="1" customWidth="1"/>
    <col min="19" max="19" width="10.77734375" customWidth="1"/>
    <col min="20" max="20" width="3.77734375" customWidth="1"/>
    <col min="21" max="21" width="10.77734375" customWidth="1"/>
    <col min="22" max="22" width="13.77734375" customWidth="1"/>
  </cols>
  <sheetData>
    <row r="1" spans="1:27" s="1" customFormat="1" ht="39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27" s="1" customFormat="1">
      <c r="A2" s="170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7" s="1" customFormat="1">
      <c r="A3" s="170" t="s">
        <v>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</row>
    <row r="4" spans="1:27" s="1" customFormat="1">
      <c r="A4" s="170" t="s">
        <v>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</row>
    <row r="5" spans="1:27" s="1" customFormat="1">
      <c r="A5" s="4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>
        <v>42</v>
      </c>
      <c r="R5" s="3"/>
      <c r="S5" s="3"/>
      <c r="T5" s="3"/>
      <c r="U5" s="3"/>
    </row>
    <row r="6" spans="1:27" s="1" customFormat="1" ht="33" customHeight="1" thickBot="1">
      <c r="A6" s="102" t="s">
        <v>10</v>
      </c>
      <c r="B6" s="102"/>
      <c r="C6" s="102"/>
      <c r="D6" s="172" t="s">
        <v>10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</row>
    <row r="7" spans="1:27" s="1" customFormat="1" ht="30" customHeight="1">
      <c r="A7" s="163" t="s">
        <v>4</v>
      </c>
      <c r="B7" s="163" t="s">
        <v>5</v>
      </c>
      <c r="C7" s="165" t="s">
        <v>6</v>
      </c>
      <c r="D7" s="167" t="s">
        <v>7</v>
      </c>
      <c r="E7" s="179" t="s">
        <v>11</v>
      </c>
      <c r="F7" s="180"/>
      <c r="G7" s="180"/>
      <c r="H7" s="180"/>
      <c r="I7" s="179" t="s">
        <v>12</v>
      </c>
      <c r="J7" s="180"/>
      <c r="K7" s="180"/>
      <c r="L7" s="180"/>
      <c r="M7" s="179" t="s">
        <v>13</v>
      </c>
      <c r="N7" s="180"/>
      <c r="O7" s="180"/>
      <c r="P7" s="181"/>
      <c r="Q7" s="179" t="s">
        <v>14</v>
      </c>
      <c r="R7" s="180"/>
      <c r="S7" s="180"/>
      <c r="T7" s="180"/>
      <c r="U7" s="180"/>
      <c r="V7" s="139" t="s">
        <v>15</v>
      </c>
      <c r="W7" s="177" t="s">
        <v>16</v>
      </c>
      <c r="X7" s="12"/>
      <c r="Y7" s="12"/>
      <c r="Z7" s="12"/>
      <c r="AA7" s="12"/>
    </row>
    <row r="8" spans="1:27" s="1" customFormat="1" ht="30" customHeight="1" thickBot="1">
      <c r="A8" s="164"/>
      <c r="B8" s="164"/>
      <c r="C8" s="166"/>
      <c r="D8" s="168"/>
      <c r="E8" s="137" t="s">
        <v>20</v>
      </c>
      <c r="F8" s="137" t="s">
        <v>22</v>
      </c>
      <c r="G8" s="96" t="s">
        <v>21</v>
      </c>
      <c r="H8" s="138" t="s">
        <v>22</v>
      </c>
      <c r="I8" s="137" t="s">
        <v>20</v>
      </c>
      <c r="J8" s="137" t="s">
        <v>22</v>
      </c>
      <c r="K8" s="96" t="s">
        <v>21</v>
      </c>
      <c r="L8" s="138" t="s">
        <v>22</v>
      </c>
      <c r="M8" s="137" t="s">
        <v>20</v>
      </c>
      <c r="N8" s="137" t="s">
        <v>22</v>
      </c>
      <c r="O8" s="96" t="s">
        <v>21</v>
      </c>
      <c r="P8" s="138" t="s">
        <v>22</v>
      </c>
      <c r="Q8" s="140" t="s">
        <v>20</v>
      </c>
      <c r="R8" s="140" t="s">
        <v>22</v>
      </c>
      <c r="S8" s="141" t="s">
        <v>22</v>
      </c>
      <c r="T8" s="142" t="s">
        <v>21</v>
      </c>
      <c r="U8" s="138" t="s">
        <v>22</v>
      </c>
      <c r="V8" s="140" t="s">
        <v>22</v>
      </c>
      <c r="W8" s="178"/>
      <c r="X8" s="12"/>
      <c r="Y8" s="12"/>
      <c r="Z8" s="12"/>
      <c r="AA8" s="12"/>
    </row>
    <row r="9" spans="1:27" s="1" customFormat="1" ht="40.049999999999997" customHeight="1">
      <c r="A9" s="14">
        <v>42</v>
      </c>
      <c r="B9" s="15"/>
      <c r="C9" s="16"/>
      <c r="D9" s="143" t="s">
        <v>9</v>
      </c>
      <c r="E9" s="124">
        <v>1</v>
      </c>
      <c r="F9" s="133">
        <v>6.0021000000000004</v>
      </c>
      <c r="G9" s="115">
        <v>1</v>
      </c>
      <c r="H9" s="116">
        <v>6.0021000000000004</v>
      </c>
      <c r="I9" s="124">
        <v>2</v>
      </c>
      <c r="J9" s="133">
        <v>5.0015000000000001</v>
      </c>
      <c r="K9" s="115">
        <v>1</v>
      </c>
      <c r="L9" s="116">
        <v>6.0021000000000004</v>
      </c>
      <c r="M9" s="124">
        <v>2</v>
      </c>
      <c r="N9" s="133">
        <v>5.0015000000000001</v>
      </c>
      <c r="O9" s="115">
        <v>1</v>
      </c>
      <c r="P9" s="116">
        <v>6.0021000000000004</v>
      </c>
      <c r="Q9" s="124">
        <v>5</v>
      </c>
      <c r="R9" s="133"/>
      <c r="S9" s="117">
        <v>2.0003000000000002</v>
      </c>
      <c r="T9" s="118">
        <v>1</v>
      </c>
      <c r="U9" s="117">
        <v>6.0021000000000004</v>
      </c>
      <c r="V9" s="132">
        <f>SUM(F9+H9+J9+L9+N9+P9+S9+U9)</f>
        <v>42.013800000000003</v>
      </c>
      <c r="W9" s="145">
        <v>1</v>
      </c>
      <c r="X9" s="104"/>
      <c r="Y9" s="12"/>
      <c r="Z9" s="12"/>
      <c r="AA9" s="12"/>
    </row>
    <row r="10" spans="1:27" s="1" customFormat="1" ht="40.049999999999997" customHeight="1">
      <c r="A10" s="14">
        <v>43</v>
      </c>
      <c r="B10" s="15"/>
      <c r="C10" s="16"/>
      <c r="D10" s="137" t="str">
        <f>'[1]CLUIBES E ATLETAS'!$A$15</f>
        <v>CLUPESIL - BAHIA</v>
      </c>
      <c r="E10" s="113">
        <v>2</v>
      </c>
      <c r="F10" s="119">
        <v>5.0015000000000001</v>
      </c>
      <c r="G10" s="120">
        <v>3</v>
      </c>
      <c r="H10" s="121">
        <v>4.0010000000000003</v>
      </c>
      <c r="I10" s="113">
        <v>1</v>
      </c>
      <c r="J10" s="119">
        <v>6.0021000000000004</v>
      </c>
      <c r="K10" s="120">
        <v>2</v>
      </c>
      <c r="L10" s="121">
        <v>5.0015000000000001</v>
      </c>
      <c r="M10" s="113">
        <v>3</v>
      </c>
      <c r="N10" s="119">
        <v>4.0010000000000003</v>
      </c>
      <c r="O10" s="120">
        <v>3</v>
      </c>
      <c r="P10" s="121">
        <v>4.0010000000000003</v>
      </c>
      <c r="Q10" s="113">
        <v>1</v>
      </c>
      <c r="R10" s="119"/>
      <c r="S10" s="122">
        <v>6.0021000000000004</v>
      </c>
      <c r="T10" s="123">
        <v>3</v>
      </c>
      <c r="U10" s="122">
        <v>4.0010000000000003</v>
      </c>
      <c r="V10" s="132">
        <f t="shared" ref="V10:V14" si="0">SUM(F10+H10+J10+L10+N10+P10+S10+U10)</f>
        <v>38.011200000000002</v>
      </c>
      <c r="W10" s="145">
        <v>2</v>
      </c>
      <c r="X10" s="105"/>
      <c r="Y10" s="12"/>
      <c r="Z10" s="12"/>
      <c r="AA10" s="12"/>
    </row>
    <row r="11" spans="1:27" s="1" customFormat="1" ht="40.049999999999997" customHeight="1">
      <c r="A11" s="14">
        <v>44</v>
      </c>
      <c r="B11" s="15"/>
      <c r="C11" s="16"/>
      <c r="D11" s="144" t="str">
        <f>'[1]CLUIBES E ATLETAS'!$A$1</f>
        <v>APAP - PARAIBA</v>
      </c>
      <c r="E11" s="113">
        <v>4</v>
      </c>
      <c r="F11" s="119">
        <v>3.0005999999999999</v>
      </c>
      <c r="G11" s="120">
        <v>2</v>
      </c>
      <c r="H11" s="121">
        <v>5.0015000000000001</v>
      </c>
      <c r="I11" s="113">
        <v>3</v>
      </c>
      <c r="J11" s="119">
        <v>4.0010000000000003</v>
      </c>
      <c r="K11" s="120">
        <v>3</v>
      </c>
      <c r="L11" s="121">
        <v>4.0010000000000003</v>
      </c>
      <c r="M11" s="113">
        <v>1</v>
      </c>
      <c r="N11" s="119">
        <v>6.0021000000000004</v>
      </c>
      <c r="O11" s="120">
        <v>4</v>
      </c>
      <c r="P11" s="121">
        <v>3.0005999999999999</v>
      </c>
      <c r="Q11" s="113">
        <v>2</v>
      </c>
      <c r="R11" s="119"/>
      <c r="S11" s="122">
        <v>5.0015000000000001</v>
      </c>
      <c r="T11" s="123">
        <v>0</v>
      </c>
      <c r="U11" s="122">
        <v>0</v>
      </c>
      <c r="V11" s="132">
        <f t="shared" si="0"/>
        <v>30.008299999999998</v>
      </c>
      <c r="W11" s="145">
        <v>3</v>
      </c>
      <c r="X11" s="105"/>
      <c r="Y11" s="12"/>
      <c r="Z11" s="12"/>
      <c r="AA11" s="12"/>
    </row>
    <row r="12" spans="1:27" s="1" customFormat="1" ht="40.049999999999997" customHeight="1">
      <c r="A12" s="14">
        <v>45</v>
      </c>
      <c r="B12" s="15"/>
      <c r="C12" s="16"/>
      <c r="D12" s="137" t="str">
        <f>'[1]CLUIBES E ATLETAS'!$A$30</f>
        <v>PELICANO - CEARÁ</v>
      </c>
      <c r="E12" s="124">
        <v>3</v>
      </c>
      <c r="F12" s="125">
        <v>4.0010000000000003</v>
      </c>
      <c r="G12" s="120">
        <v>4</v>
      </c>
      <c r="H12" s="121">
        <v>3.0005999999999999</v>
      </c>
      <c r="I12" s="124">
        <v>5</v>
      </c>
      <c r="J12" s="125">
        <v>2.0003000000000002</v>
      </c>
      <c r="K12" s="120">
        <v>0</v>
      </c>
      <c r="L12" s="121">
        <v>0</v>
      </c>
      <c r="M12" s="124">
        <v>4</v>
      </c>
      <c r="N12" s="125">
        <v>3.0005999999999999</v>
      </c>
      <c r="O12" s="120">
        <v>2</v>
      </c>
      <c r="P12" s="121">
        <v>5.0015000000000001</v>
      </c>
      <c r="Q12" s="124">
        <v>4</v>
      </c>
      <c r="R12" s="125"/>
      <c r="S12" s="122">
        <v>3.0005999999999999</v>
      </c>
      <c r="T12" s="123">
        <v>2</v>
      </c>
      <c r="U12" s="122">
        <v>5.0015000000000001</v>
      </c>
      <c r="V12" s="132">
        <f t="shared" si="0"/>
        <v>25.006099999999996</v>
      </c>
      <c r="W12" s="145">
        <v>4</v>
      </c>
      <c r="X12" s="105"/>
      <c r="Y12" s="12"/>
      <c r="Z12" s="12"/>
      <c r="AA12" s="12"/>
    </row>
    <row r="13" spans="1:27" s="1" customFormat="1" ht="40.049999999999997" customHeight="1">
      <c r="A13" s="14">
        <v>46</v>
      </c>
      <c r="B13" s="15"/>
      <c r="C13" s="16"/>
      <c r="D13" s="137" t="str">
        <f>'[1]CLUIBES E ATLETAS'!$A$11</f>
        <v>BARRACUDA - RIO DE JANEIRO</v>
      </c>
      <c r="E13" s="113">
        <v>6</v>
      </c>
      <c r="F13" s="119">
        <v>1.0001</v>
      </c>
      <c r="G13" s="120">
        <v>0</v>
      </c>
      <c r="H13" s="121">
        <v>0</v>
      </c>
      <c r="I13" s="113">
        <v>4</v>
      </c>
      <c r="J13" s="119">
        <v>3.0005999999999999</v>
      </c>
      <c r="K13" s="120">
        <v>0</v>
      </c>
      <c r="L13" s="121">
        <v>0</v>
      </c>
      <c r="M13" s="113">
        <v>5</v>
      </c>
      <c r="N13" s="119">
        <v>2.0003000000000002</v>
      </c>
      <c r="O13" s="120">
        <v>0</v>
      </c>
      <c r="P13" s="121">
        <v>0</v>
      </c>
      <c r="Q13" s="113">
        <v>3</v>
      </c>
      <c r="R13" s="119"/>
      <c r="S13" s="122">
        <v>4.0010000000000003</v>
      </c>
      <c r="T13" s="123">
        <v>4</v>
      </c>
      <c r="U13" s="122">
        <v>3.0005999999999999</v>
      </c>
      <c r="V13" s="132">
        <f t="shared" si="0"/>
        <v>13.002600000000001</v>
      </c>
      <c r="W13" s="145">
        <v>5</v>
      </c>
      <c r="X13" s="105"/>
      <c r="Y13" s="12"/>
      <c r="Z13" s="12"/>
      <c r="AA13" s="12"/>
    </row>
    <row r="14" spans="1:27" s="1" customFormat="1" ht="40.049999999999997" customHeight="1">
      <c r="A14" s="14">
        <v>47</v>
      </c>
      <c r="B14" s="15"/>
      <c r="C14" s="16"/>
      <c r="D14" s="137" t="s">
        <v>8</v>
      </c>
      <c r="E14" s="124">
        <v>5</v>
      </c>
      <c r="F14" s="125">
        <v>2.0003000000000002</v>
      </c>
      <c r="G14" s="120">
        <v>5</v>
      </c>
      <c r="H14" s="121">
        <v>2.0003000000000002</v>
      </c>
      <c r="I14" s="124"/>
      <c r="J14" s="125">
        <v>0</v>
      </c>
      <c r="K14" s="120">
        <v>0</v>
      </c>
      <c r="L14" s="121">
        <v>0</v>
      </c>
      <c r="M14" s="124">
        <v>6</v>
      </c>
      <c r="N14" s="125">
        <v>1.0001</v>
      </c>
      <c r="O14" s="120">
        <v>5</v>
      </c>
      <c r="P14" s="121">
        <v>2.0003000000000002</v>
      </c>
      <c r="Q14" s="124">
        <v>6</v>
      </c>
      <c r="R14" s="125"/>
      <c r="S14" s="122">
        <v>1.0001</v>
      </c>
      <c r="T14" s="123">
        <v>0</v>
      </c>
      <c r="U14" s="122">
        <v>0</v>
      </c>
      <c r="V14" s="132">
        <f t="shared" si="0"/>
        <v>8.001100000000001</v>
      </c>
      <c r="W14" s="145">
        <v>6</v>
      </c>
      <c r="X14" s="105"/>
      <c r="Y14" s="12"/>
      <c r="Z14" s="12"/>
      <c r="AA14" s="12"/>
    </row>
    <row r="15" spans="1:27" s="1" customFormat="1" ht="32.1" customHeight="1">
      <c r="A15" s="14">
        <v>48</v>
      </c>
      <c r="B15" s="15"/>
      <c r="C15" s="24"/>
      <c r="D15" s="25"/>
      <c r="E15" s="25"/>
      <c r="F15" s="25"/>
      <c r="G15" s="153"/>
      <c r="H15" s="153"/>
      <c r="I15" s="153"/>
      <c r="J15" s="153"/>
      <c r="K15" s="153"/>
      <c r="L15" s="153"/>
      <c r="M15" s="153"/>
      <c r="N15" s="153"/>
      <c r="O15" s="92"/>
      <c r="P15" s="18"/>
      <c r="Q15" s="19"/>
      <c r="R15" s="20"/>
      <c r="S15" s="21"/>
      <c r="T15" s="22"/>
      <c r="U15" s="150"/>
      <c r="V15" s="151"/>
      <c r="W15" s="151"/>
      <c r="X15" s="151"/>
      <c r="Y15" s="12"/>
      <c r="Z15" s="12"/>
      <c r="AA15" s="12"/>
    </row>
    <row r="16" spans="1:27" s="1" customFormat="1" ht="32.1" customHeight="1">
      <c r="A16" s="14">
        <v>49</v>
      </c>
      <c r="B16" s="15"/>
      <c r="C16" s="24"/>
      <c r="D16" s="23" t="s">
        <v>17</v>
      </c>
      <c r="E16" s="154" t="s">
        <v>18</v>
      </c>
      <c r="F16" s="155"/>
      <c r="G16" s="155"/>
      <c r="H16" s="155"/>
      <c r="I16" s="155"/>
      <c r="J16" s="155"/>
      <c r="K16" s="155"/>
      <c r="L16" s="155"/>
      <c r="M16" s="155"/>
      <c r="N16" s="155"/>
      <c r="O16" s="156" t="s">
        <v>19</v>
      </c>
      <c r="P16" s="157"/>
      <c r="Q16" s="19"/>
      <c r="R16" s="20"/>
      <c r="S16" s="21"/>
      <c r="T16" s="22"/>
      <c r="U16" s="150"/>
      <c r="V16" s="151"/>
      <c r="W16" s="151"/>
      <c r="X16" s="151"/>
      <c r="Y16" s="12"/>
      <c r="Z16" s="12"/>
      <c r="AA16" s="12"/>
    </row>
    <row r="17" spans="1:27" s="1" customFormat="1" ht="32.1" customHeight="1">
      <c r="A17" s="14">
        <v>50</v>
      </c>
      <c r="B17" s="15"/>
      <c r="C17" s="24"/>
      <c r="D17" s="23" t="s">
        <v>26</v>
      </c>
      <c r="E17" s="154" t="s">
        <v>24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56" t="s">
        <v>25</v>
      </c>
      <c r="P17" s="157"/>
      <c r="Q17" s="19"/>
      <c r="R17" s="20"/>
      <c r="S17" s="21"/>
      <c r="T17" s="22"/>
      <c r="U17" s="150"/>
      <c r="V17" s="151"/>
      <c r="W17" s="151"/>
      <c r="X17" s="151"/>
      <c r="Y17" s="12"/>
      <c r="Z17" s="12"/>
      <c r="AA17" s="12"/>
    </row>
    <row r="18" spans="1:27" s="1" customFormat="1" ht="32.1" customHeight="1">
      <c r="A18" s="14">
        <v>51</v>
      </c>
      <c r="B18" s="15"/>
      <c r="C18" s="24"/>
      <c r="D18" s="26"/>
      <c r="E18" s="26"/>
      <c r="F18" s="26"/>
      <c r="G18" s="153"/>
      <c r="H18" s="153"/>
      <c r="I18" s="153"/>
      <c r="J18" s="153"/>
      <c r="K18" s="153"/>
      <c r="L18" s="153"/>
      <c r="M18" s="153"/>
      <c r="N18" s="153"/>
      <c r="O18" s="92"/>
      <c r="P18" s="18"/>
      <c r="Q18" s="19"/>
      <c r="R18" s="20"/>
      <c r="S18" s="21"/>
      <c r="T18" s="22"/>
      <c r="U18" s="150"/>
      <c r="V18" s="151"/>
      <c r="W18" s="151"/>
      <c r="X18" s="151"/>
      <c r="Y18" s="12"/>
      <c r="Z18" s="12"/>
      <c r="AA18" s="12"/>
    </row>
    <row r="19" spans="1:27" s="1" customFormat="1" ht="32.1" customHeight="1">
      <c r="A19" s="14"/>
      <c r="B19" s="15"/>
      <c r="C19" s="24"/>
      <c r="D19" s="27"/>
      <c r="E19" s="25"/>
      <c r="F19" s="25"/>
      <c r="G19" s="28"/>
      <c r="H19" s="28"/>
      <c r="I19" s="28"/>
      <c r="J19" s="28"/>
      <c r="K19" s="28"/>
      <c r="L19" s="28"/>
      <c r="M19" s="28"/>
      <c r="N19" s="28"/>
      <c r="O19" s="29"/>
      <c r="P19" s="18"/>
      <c r="Q19" s="19"/>
      <c r="R19" s="20"/>
      <c r="S19" s="21"/>
      <c r="T19" s="22"/>
      <c r="U19" s="150"/>
      <c r="V19" s="151"/>
      <c r="W19" s="151"/>
      <c r="X19" s="151"/>
      <c r="Y19" s="12"/>
      <c r="Z19" s="12"/>
      <c r="AA19" s="12"/>
    </row>
    <row r="20" spans="1:27" s="1" customFormat="1" ht="32.1" customHeight="1">
      <c r="A20" s="14"/>
      <c r="B20" s="15"/>
      <c r="C20" s="24"/>
      <c r="D20" s="27"/>
      <c r="E20" s="25"/>
      <c r="F20" s="25"/>
      <c r="G20" s="28"/>
      <c r="H20" s="28"/>
      <c r="I20" s="28"/>
      <c r="J20" s="28"/>
      <c r="K20" s="28"/>
      <c r="L20" s="28"/>
      <c r="M20" s="28"/>
      <c r="N20" s="28"/>
      <c r="O20" s="29"/>
      <c r="P20" s="18"/>
      <c r="Q20" s="19"/>
      <c r="R20" s="20"/>
      <c r="S20" s="21"/>
      <c r="T20" s="22"/>
      <c r="U20" s="150"/>
      <c r="V20" s="151"/>
      <c r="W20" s="151"/>
      <c r="X20" s="151"/>
      <c r="Y20" s="12"/>
      <c r="Z20" s="12"/>
      <c r="AA20" s="12"/>
    </row>
    <row r="21" spans="1:27" s="1" customFormat="1" ht="32.1" customHeight="1">
      <c r="A21" s="14"/>
      <c r="B21" s="15"/>
      <c r="C21" s="24"/>
      <c r="D21" s="30"/>
      <c r="E21" s="25"/>
      <c r="F21" s="25"/>
      <c r="G21" s="28"/>
      <c r="H21" s="28"/>
      <c r="I21" s="28"/>
      <c r="J21" s="28"/>
      <c r="K21" s="28"/>
      <c r="L21" s="28"/>
      <c r="M21" s="28"/>
      <c r="N21" s="28"/>
      <c r="O21" s="29"/>
      <c r="P21" s="18"/>
      <c r="Q21" s="19"/>
      <c r="R21" s="20"/>
      <c r="S21" s="21"/>
      <c r="T21" s="22"/>
      <c r="U21" s="150"/>
      <c r="V21" s="151" t="e">
        <f>SUM(O21+G21/100+#REF!/10000+#REF!/100000000)</f>
        <v>#REF!</v>
      </c>
      <c r="W21" s="152"/>
      <c r="X21" s="152"/>
    </row>
    <row r="22" spans="1:27" s="1" customFormat="1" ht="32.1" customHeight="1">
      <c r="A22" s="14"/>
      <c r="B22" s="15"/>
      <c r="C22" s="24"/>
      <c r="D22" s="31"/>
      <c r="E22" s="25"/>
      <c r="F22" s="25"/>
      <c r="G22" s="28"/>
      <c r="H22" s="28"/>
      <c r="I22" s="28"/>
      <c r="J22" s="28"/>
      <c r="K22" s="28"/>
      <c r="L22" s="28"/>
      <c r="M22" s="28"/>
      <c r="N22" s="28"/>
      <c r="O22" s="29"/>
      <c r="P22" s="18"/>
      <c r="Q22" s="19"/>
      <c r="R22" s="20"/>
      <c r="S22" s="21"/>
      <c r="T22" s="22"/>
      <c r="U22" s="150"/>
      <c r="V22" s="151" t="e">
        <f>SUM(O22+G22/100+#REF!/10000+#REF!/100000000)</f>
        <v>#REF!</v>
      </c>
      <c r="W22" s="152"/>
      <c r="X22" s="152"/>
    </row>
    <row r="23" spans="1:27" s="1" customFormat="1" ht="32.1" customHeight="1">
      <c r="A23" s="14"/>
      <c r="B23" s="15"/>
      <c r="C23" s="24"/>
      <c r="D23" s="31"/>
      <c r="E23" s="25"/>
      <c r="F23" s="25"/>
      <c r="G23" s="28"/>
      <c r="H23" s="28"/>
      <c r="I23" s="28"/>
      <c r="J23" s="28"/>
      <c r="K23" s="28"/>
      <c r="L23" s="28"/>
      <c r="M23" s="28"/>
      <c r="N23" s="28"/>
      <c r="O23" s="29"/>
      <c r="P23" s="18"/>
      <c r="Q23" s="19"/>
      <c r="R23" s="20"/>
      <c r="S23" s="21"/>
      <c r="T23" s="22"/>
      <c r="U23" s="150"/>
      <c r="V23" s="105"/>
      <c r="W23" s="106"/>
      <c r="X23" s="106"/>
    </row>
    <row r="24" spans="1:27" s="1" customFormat="1" ht="32.1" customHeight="1">
      <c r="A24" s="14"/>
      <c r="B24" s="15"/>
      <c r="C24" s="24"/>
      <c r="D24" s="31"/>
      <c r="E24" s="25"/>
      <c r="F24" s="25"/>
      <c r="G24" s="28"/>
      <c r="H24" s="28"/>
      <c r="I24" s="28"/>
      <c r="J24" s="28"/>
      <c r="K24" s="28"/>
      <c r="L24" s="28"/>
      <c r="M24" s="28"/>
      <c r="N24" s="28"/>
      <c r="O24" s="29"/>
      <c r="P24" s="18"/>
      <c r="Q24" s="19"/>
      <c r="R24" s="20"/>
      <c r="S24" s="21"/>
      <c r="T24" s="22"/>
      <c r="U24" s="150"/>
      <c r="V24" s="105"/>
      <c r="W24" s="106"/>
      <c r="X24" s="106"/>
    </row>
    <row r="25" spans="1:27" s="1" customFormat="1" ht="32.1" customHeight="1">
      <c r="A25" s="14"/>
      <c r="B25" s="15"/>
      <c r="C25" s="24"/>
      <c r="D25" s="31"/>
      <c r="E25" s="25"/>
      <c r="F25" s="25"/>
      <c r="G25" s="28"/>
      <c r="H25" s="28"/>
      <c r="I25" s="28"/>
      <c r="J25" s="28"/>
      <c r="K25" s="28"/>
      <c r="L25" s="28"/>
      <c r="M25" s="28"/>
      <c r="N25" s="28"/>
      <c r="O25" s="29"/>
      <c r="P25" s="18"/>
      <c r="Q25" s="19"/>
      <c r="R25" s="20"/>
      <c r="S25" s="21"/>
      <c r="T25" s="22"/>
      <c r="U25" s="150"/>
      <c r="V25" s="105"/>
      <c r="W25" s="106"/>
      <c r="X25" s="106"/>
    </row>
    <row r="26" spans="1:27" s="1" customFormat="1" ht="32.1" customHeight="1">
      <c r="A26" s="14"/>
      <c r="B26" s="15"/>
      <c r="C26" s="24"/>
      <c r="D26" s="31"/>
      <c r="E26" s="25"/>
      <c r="F26" s="25"/>
      <c r="G26" s="28"/>
      <c r="H26" s="28"/>
      <c r="I26" s="28"/>
      <c r="J26" s="28"/>
      <c r="K26" s="28"/>
      <c r="L26" s="28"/>
      <c r="M26" s="28"/>
      <c r="N26" s="28"/>
      <c r="O26" s="29"/>
      <c r="P26" s="18"/>
      <c r="Q26" s="19"/>
      <c r="R26" s="20"/>
      <c r="S26" s="21"/>
      <c r="T26" s="22"/>
      <c r="U26" s="150"/>
      <c r="V26" s="105"/>
      <c r="W26" s="106"/>
      <c r="X26" s="106"/>
    </row>
    <row r="27" spans="1:27" s="1" customFormat="1" ht="32.1" customHeight="1">
      <c r="A27" s="14"/>
      <c r="B27" s="15"/>
      <c r="C27" s="24"/>
      <c r="D27" s="31"/>
      <c r="E27" s="25"/>
      <c r="F27" s="25"/>
      <c r="G27" s="28"/>
      <c r="H27" s="28"/>
      <c r="I27" s="28"/>
      <c r="J27" s="28"/>
      <c r="K27" s="28"/>
      <c r="L27" s="28"/>
      <c r="M27" s="28"/>
      <c r="N27" s="28"/>
      <c r="O27" s="29"/>
      <c r="P27" s="18"/>
      <c r="Q27" s="19"/>
      <c r="R27" s="20"/>
      <c r="S27" s="21"/>
      <c r="T27" s="22"/>
      <c r="U27" s="150"/>
      <c r="V27" s="105"/>
      <c r="W27" s="106"/>
      <c r="X27" s="106"/>
    </row>
    <row r="28" spans="1:27" s="1" customFormat="1" ht="32.1" customHeight="1">
      <c r="A28" s="14"/>
      <c r="B28" s="15"/>
      <c r="C28" s="24"/>
      <c r="D28" s="31"/>
      <c r="E28" s="25"/>
      <c r="F28" s="25"/>
      <c r="G28" s="28"/>
      <c r="H28" s="28"/>
      <c r="I28" s="28"/>
      <c r="J28" s="28"/>
      <c r="K28" s="28"/>
      <c r="L28" s="28"/>
      <c r="M28" s="28"/>
      <c r="N28" s="28"/>
      <c r="O28" s="29"/>
      <c r="P28" s="18"/>
      <c r="Q28" s="19"/>
      <c r="R28" s="20"/>
      <c r="S28" s="21"/>
      <c r="T28" s="22"/>
      <c r="U28" s="150"/>
      <c r="V28" s="105"/>
      <c r="W28" s="106"/>
      <c r="X28" s="106"/>
    </row>
    <row r="29" spans="1:27" s="1" customFormat="1" ht="32.1" customHeight="1">
      <c r="A29" s="14"/>
      <c r="B29" s="15"/>
      <c r="C29" s="24"/>
      <c r="D29" s="31"/>
      <c r="E29" s="25"/>
      <c r="F29" s="25"/>
      <c r="G29" s="28"/>
      <c r="H29" s="28"/>
      <c r="I29" s="28"/>
      <c r="J29" s="28"/>
      <c r="K29" s="28"/>
      <c r="L29" s="28"/>
      <c r="M29" s="28"/>
      <c r="N29" s="28"/>
      <c r="O29" s="29"/>
      <c r="P29" s="18"/>
      <c r="Q29" s="19"/>
      <c r="R29" s="20"/>
      <c r="S29" s="21"/>
      <c r="T29" s="22"/>
      <c r="U29" s="150"/>
      <c r="V29" s="105"/>
      <c r="W29" s="106"/>
      <c r="X29" s="106"/>
    </row>
    <row r="30" spans="1:27" s="1" customFormat="1" ht="32.1" customHeight="1">
      <c r="A30" s="14"/>
      <c r="B30" s="15"/>
      <c r="C30" s="24"/>
      <c r="D30" s="31"/>
      <c r="E30" s="25"/>
      <c r="F30" s="25"/>
      <c r="G30" s="28"/>
      <c r="H30" s="28"/>
      <c r="I30" s="28"/>
      <c r="J30" s="28"/>
      <c r="K30" s="28"/>
      <c r="L30" s="28"/>
      <c r="M30" s="28"/>
      <c r="N30" s="28"/>
      <c r="O30" s="29"/>
      <c r="P30" s="18"/>
      <c r="Q30" s="19"/>
      <c r="R30" s="20"/>
      <c r="S30" s="21"/>
      <c r="T30" s="22"/>
      <c r="U30" s="150"/>
      <c r="V30" s="105"/>
      <c r="W30" s="106"/>
      <c r="X30" s="106"/>
    </row>
    <row r="31" spans="1:27" s="1" customFormat="1" ht="32.1" customHeight="1">
      <c r="A31" s="14"/>
      <c r="B31" s="15"/>
      <c r="C31" s="24"/>
      <c r="D31" s="31"/>
      <c r="E31" s="26"/>
      <c r="F31" s="26"/>
      <c r="G31" s="28"/>
      <c r="H31" s="28"/>
      <c r="I31" s="28"/>
      <c r="J31" s="28"/>
      <c r="K31" s="28"/>
      <c r="L31" s="28"/>
      <c r="M31" s="28"/>
      <c r="N31" s="28"/>
      <c r="O31" s="29"/>
      <c r="P31" s="18"/>
      <c r="Q31" s="19"/>
      <c r="R31" s="20"/>
      <c r="S31" s="21"/>
      <c r="T31" s="22"/>
      <c r="U31" s="150"/>
      <c r="V31" s="105"/>
      <c r="W31" s="106"/>
      <c r="X31" s="106"/>
    </row>
    <row r="32" spans="1:27" s="1" customFormat="1" ht="32.1" customHeight="1">
      <c r="A32" s="14"/>
      <c r="B32" s="15"/>
      <c r="C32" s="24"/>
      <c r="D32" s="31"/>
      <c r="E32" s="26"/>
      <c r="F32" s="26"/>
      <c r="G32" s="28"/>
      <c r="H32" s="28"/>
      <c r="I32" s="28"/>
      <c r="J32" s="28"/>
      <c r="K32" s="28"/>
      <c r="L32" s="28"/>
      <c r="M32" s="28"/>
      <c r="N32" s="28"/>
      <c r="O32" s="29"/>
      <c r="P32" s="18"/>
      <c r="Q32" s="19"/>
      <c r="R32" s="20"/>
      <c r="S32" s="21"/>
      <c r="T32" s="22"/>
      <c r="U32" s="150"/>
      <c r="V32" s="105"/>
      <c r="W32" s="106"/>
      <c r="X32" s="106"/>
    </row>
    <row r="33" spans="1:24" s="1" customFormat="1" ht="32.1" customHeight="1">
      <c r="A33" s="14"/>
      <c r="B33" s="15"/>
      <c r="C33" s="24"/>
      <c r="D33" s="31"/>
      <c r="E33" s="26"/>
      <c r="F33" s="26"/>
      <c r="G33" s="28"/>
      <c r="H33" s="28"/>
      <c r="I33" s="28"/>
      <c r="J33" s="28"/>
      <c r="K33" s="28"/>
      <c r="L33" s="28"/>
      <c r="M33" s="28"/>
      <c r="N33" s="28"/>
      <c r="O33" s="29"/>
      <c r="P33" s="18"/>
      <c r="Q33" s="19"/>
      <c r="R33" s="20"/>
      <c r="S33" s="21"/>
      <c r="T33" s="22"/>
      <c r="U33" s="150"/>
      <c r="V33" s="105"/>
      <c r="W33" s="106"/>
      <c r="X33" s="106"/>
    </row>
    <row r="34" spans="1:24" s="1" customFormat="1" ht="32.1" customHeight="1">
      <c r="A34" s="14"/>
      <c r="B34" s="15"/>
      <c r="C34" s="24"/>
      <c r="D34" s="31"/>
      <c r="E34" s="26"/>
      <c r="F34" s="26"/>
      <c r="G34" s="28"/>
      <c r="H34" s="28"/>
      <c r="I34" s="28"/>
      <c r="J34" s="28"/>
      <c r="K34" s="28"/>
      <c r="L34" s="28"/>
      <c r="M34" s="28"/>
      <c r="N34" s="28"/>
      <c r="O34" s="29"/>
      <c r="P34" s="18"/>
      <c r="Q34" s="19"/>
      <c r="R34" s="20"/>
      <c r="S34" s="21"/>
      <c r="T34" s="22"/>
      <c r="U34" s="150"/>
      <c r="V34" s="105"/>
      <c r="W34" s="106"/>
      <c r="X34" s="106"/>
    </row>
    <row r="35" spans="1:24" s="1" customFormat="1" ht="32.1" customHeight="1">
      <c r="A35" s="14"/>
      <c r="B35" s="15"/>
      <c r="C35" s="24"/>
      <c r="D35" s="31"/>
      <c r="E35" s="26"/>
      <c r="F35" s="26"/>
      <c r="G35" s="28"/>
      <c r="H35" s="28"/>
      <c r="I35" s="28"/>
      <c r="J35" s="28"/>
      <c r="K35" s="28"/>
      <c r="L35" s="28"/>
      <c r="M35" s="28"/>
      <c r="N35" s="28"/>
      <c r="O35" s="29"/>
      <c r="P35" s="18"/>
      <c r="Q35" s="19"/>
      <c r="R35" s="20"/>
      <c r="S35" s="21"/>
      <c r="T35" s="22"/>
      <c r="U35" s="150"/>
      <c r="V35" s="105"/>
      <c r="W35" s="106"/>
      <c r="X35" s="106"/>
    </row>
    <row r="36" spans="1:24" s="1" customFormat="1" ht="32.1" customHeight="1">
      <c r="A36" s="14"/>
      <c r="B36" s="15"/>
      <c r="C36" s="24"/>
      <c r="D36" s="31"/>
      <c r="E36" s="26"/>
      <c r="F36" s="26"/>
      <c r="G36" s="28"/>
      <c r="H36" s="28"/>
      <c r="I36" s="28"/>
      <c r="J36" s="28"/>
      <c r="K36" s="28"/>
      <c r="L36" s="28"/>
      <c r="M36" s="28"/>
      <c r="N36" s="28"/>
      <c r="O36" s="29"/>
      <c r="P36" s="18"/>
      <c r="Q36" s="19"/>
      <c r="R36" s="20"/>
      <c r="S36" s="21"/>
      <c r="T36" s="22"/>
      <c r="U36" s="150"/>
      <c r="V36" s="105"/>
      <c r="W36" s="106"/>
      <c r="X36" s="106"/>
    </row>
    <row r="37" spans="1:24" s="1" customFormat="1" ht="32.1" customHeight="1">
      <c r="A37" s="14"/>
      <c r="B37" s="15"/>
      <c r="C37" s="24"/>
      <c r="D37" s="31"/>
      <c r="E37" s="26"/>
      <c r="F37" s="26"/>
      <c r="G37" s="28"/>
      <c r="H37" s="28"/>
      <c r="I37" s="28"/>
      <c r="J37" s="28"/>
      <c r="K37" s="28"/>
      <c r="L37" s="28"/>
      <c r="M37" s="28"/>
      <c r="N37" s="28"/>
      <c r="O37" s="29"/>
      <c r="P37" s="18"/>
      <c r="Q37" s="19"/>
      <c r="R37" s="20"/>
      <c r="S37" s="21"/>
      <c r="T37" s="22"/>
      <c r="U37" s="150"/>
      <c r="V37" s="105"/>
      <c r="W37" s="106"/>
      <c r="X37" s="106"/>
    </row>
    <row r="38" spans="1:24" s="1" customFormat="1" ht="32.1" customHeight="1">
      <c r="A38" s="14"/>
      <c r="B38" s="15"/>
      <c r="C38" s="24"/>
      <c r="D38" s="31"/>
      <c r="E38" s="26"/>
      <c r="F38" s="26"/>
      <c r="G38" s="28"/>
      <c r="H38" s="28"/>
      <c r="I38" s="28"/>
      <c r="J38" s="28"/>
      <c r="K38" s="28"/>
      <c r="L38" s="28"/>
      <c r="M38" s="28"/>
      <c r="N38" s="28"/>
      <c r="O38" s="29"/>
      <c r="P38" s="18"/>
      <c r="Q38" s="19"/>
      <c r="R38" s="20"/>
      <c r="S38" s="21"/>
      <c r="T38" s="22"/>
      <c r="U38" s="150"/>
      <c r="V38" s="105"/>
      <c r="W38" s="106"/>
      <c r="X38" s="106"/>
    </row>
    <row r="39" spans="1:24" s="1" customFormat="1" ht="32.1" customHeight="1">
      <c r="A39" s="14"/>
      <c r="B39" s="32"/>
      <c r="C39" s="24"/>
      <c r="D39" s="30"/>
      <c r="E39" s="26"/>
      <c r="F39" s="26"/>
      <c r="G39" s="28"/>
      <c r="H39" s="28"/>
      <c r="I39" s="28"/>
      <c r="J39" s="28"/>
      <c r="K39" s="28"/>
      <c r="L39" s="28"/>
      <c r="M39" s="28"/>
      <c r="N39" s="28"/>
      <c r="O39" s="29"/>
      <c r="P39" s="18"/>
      <c r="Q39" s="19"/>
      <c r="R39" s="20"/>
      <c r="S39" s="21"/>
      <c r="T39" s="22"/>
      <c r="U39" s="150"/>
      <c r="V39" s="151" t="e">
        <f>SUM(O39+G39/100+#REF!/10000+#REF!/100000000)</f>
        <v>#REF!</v>
      </c>
      <c r="W39" s="152"/>
      <c r="X39" s="152"/>
    </row>
    <row r="40" spans="1:24" s="1" customFormat="1" ht="32.1" customHeight="1">
      <c r="A40" s="14"/>
      <c r="B40" s="32"/>
      <c r="C40" s="24"/>
      <c r="D40" s="30"/>
      <c r="E40" s="26"/>
      <c r="F40" s="26"/>
      <c r="G40" s="28"/>
      <c r="H40" s="28"/>
      <c r="I40" s="28"/>
      <c r="J40" s="28"/>
      <c r="K40" s="28"/>
      <c r="L40" s="28"/>
      <c r="M40" s="28"/>
      <c r="N40" s="28"/>
      <c r="O40" s="29"/>
      <c r="P40" s="18"/>
      <c r="Q40" s="19"/>
      <c r="R40" s="20"/>
      <c r="S40" s="21"/>
      <c r="T40" s="22"/>
      <c r="U40" s="150"/>
      <c r="V40" s="151" t="e">
        <f>SUM(O40+G40/100+#REF!/10000+#REF!/100000000)</f>
        <v>#REF!</v>
      </c>
      <c r="W40" s="152"/>
      <c r="X40" s="152"/>
    </row>
    <row r="41" spans="1:24" s="1" customFormat="1" ht="32.1" customHeight="1">
      <c r="A41" s="14"/>
      <c r="B41" s="32"/>
      <c r="C41" s="24"/>
      <c r="D41" s="30"/>
      <c r="E41" s="26"/>
      <c r="F41" s="26"/>
      <c r="G41" s="28"/>
      <c r="H41" s="28"/>
      <c r="I41" s="28"/>
      <c r="J41" s="28"/>
      <c r="K41" s="28"/>
      <c r="L41" s="28"/>
      <c r="M41" s="28"/>
      <c r="N41" s="28"/>
      <c r="O41" s="29"/>
      <c r="P41" s="18"/>
      <c r="Q41" s="19"/>
      <c r="R41" s="20"/>
      <c r="S41" s="21"/>
      <c r="T41" s="22"/>
      <c r="U41" s="150"/>
      <c r="V41" s="151" t="e">
        <f>SUM(O41+G41/100+#REF!/10000+#REF!/100000000)</f>
        <v>#REF!</v>
      </c>
      <c r="W41" s="152"/>
      <c r="X41" s="152"/>
    </row>
    <row r="42" spans="1:24" s="1" customFormat="1" ht="32.1" customHeight="1">
      <c r="A42" s="14"/>
      <c r="B42" s="32"/>
      <c r="C42" s="24"/>
      <c r="D42" s="30"/>
      <c r="E42" s="26"/>
      <c r="F42" s="26"/>
      <c r="G42" s="28"/>
      <c r="H42" s="28"/>
      <c r="I42" s="28"/>
      <c r="J42" s="28"/>
      <c r="K42" s="28"/>
      <c r="L42" s="28"/>
      <c r="M42" s="28"/>
      <c r="N42" s="28"/>
      <c r="O42" s="29"/>
      <c r="P42" s="18"/>
      <c r="Q42" s="19"/>
      <c r="R42" s="20"/>
      <c r="S42" s="21"/>
      <c r="T42" s="22"/>
      <c r="U42" s="150"/>
      <c r="V42" s="105"/>
      <c r="W42" s="106"/>
      <c r="X42" s="106"/>
    </row>
    <row r="43" spans="1:24" s="1" customFormat="1" ht="32.1" customHeight="1">
      <c r="A43" s="14"/>
      <c r="B43" s="32"/>
      <c r="C43" s="24"/>
      <c r="D43" s="30"/>
      <c r="E43" s="26"/>
      <c r="F43" s="26"/>
      <c r="G43" s="28"/>
      <c r="H43" s="28"/>
      <c r="I43" s="28"/>
      <c r="J43" s="28"/>
      <c r="K43" s="28"/>
      <c r="L43" s="28"/>
      <c r="M43" s="28"/>
      <c r="N43" s="28"/>
      <c r="O43" s="29"/>
      <c r="P43" s="18"/>
      <c r="Q43" s="19"/>
      <c r="R43" s="20"/>
      <c r="S43" s="21"/>
      <c r="T43" s="22"/>
      <c r="U43" s="150"/>
      <c r="V43" s="105"/>
      <c r="W43" s="106"/>
      <c r="X43" s="106"/>
    </row>
    <row r="44" spans="1:24" s="1" customFormat="1" ht="32.1" customHeight="1">
      <c r="A44" s="14"/>
      <c r="B44" s="32"/>
      <c r="C44" s="24"/>
      <c r="D44" s="30"/>
      <c r="E44" s="26"/>
      <c r="F44" s="26"/>
      <c r="G44" s="28"/>
      <c r="H44" s="28"/>
      <c r="I44" s="28"/>
      <c r="J44" s="28"/>
      <c r="K44" s="28"/>
      <c r="L44" s="28"/>
      <c r="M44" s="28"/>
      <c r="N44" s="28"/>
      <c r="O44" s="29"/>
      <c r="P44" s="18"/>
      <c r="Q44" s="19"/>
      <c r="R44" s="20"/>
      <c r="S44" s="21"/>
      <c r="T44" s="22"/>
      <c r="U44" s="150"/>
      <c r="V44" s="105"/>
      <c r="W44" s="106"/>
      <c r="X44" s="106"/>
    </row>
    <row r="45" spans="1:24" s="1" customFormat="1" ht="32.1" customHeight="1">
      <c r="A45" s="14"/>
      <c r="B45" s="32"/>
      <c r="C45" s="24"/>
      <c r="D45" s="30"/>
      <c r="E45" s="26"/>
      <c r="F45" s="26"/>
      <c r="G45" s="28"/>
      <c r="H45" s="28"/>
      <c r="I45" s="28"/>
      <c r="J45" s="28"/>
      <c r="K45" s="28"/>
      <c r="L45" s="28"/>
      <c r="M45" s="28"/>
      <c r="N45" s="28"/>
      <c r="O45" s="29"/>
      <c r="P45" s="18"/>
      <c r="Q45" s="19"/>
      <c r="R45" s="20"/>
      <c r="S45" s="21"/>
      <c r="T45" s="22"/>
      <c r="U45" s="150"/>
      <c r="V45" s="105"/>
      <c r="W45" s="106"/>
      <c r="X45" s="106"/>
    </row>
    <row r="46" spans="1:24" s="1" customFormat="1" ht="32.1" customHeight="1">
      <c r="A46" s="14"/>
      <c r="B46" s="32"/>
      <c r="C46" s="24"/>
      <c r="D46" s="30"/>
      <c r="E46" s="26"/>
      <c r="F46" s="26"/>
      <c r="G46" s="28"/>
      <c r="H46" s="28"/>
      <c r="I46" s="28"/>
      <c r="J46" s="28"/>
      <c r="K46" s="28"/>
      <c r="L46" s="28"/>
      <c r="M46" s="28"/>
      <c r="N46" s="28"/>
      <c r="O46" s="29"/>
      <c r="P46" s="18"/>
      <c r="Q46" s="19"/>
      <c r="R46" s="20"/>
      <c r="S46" s="21"/>
      <c r="T46" s="22"/>
      <c r="U46" s="150"/>
      <c r="V46" s="105"/>
      <c r="W46" s="106"/>
      <c r="X46" s="106"/>
    </row>
    <row r="47" spans="1:24" s="1" customFormat="1" ht="32.1" customHeight="1">
      <c r="A47" s="14"/>
      <c r="B47" s="32"/>
      <c r="C47" s="24"/>
      <c r="D47" s="31"/>
      <c r="E47" s="26"/>
      <c r="F47" s="26"/>
      <c r="G47" s="28"/>
      <c r="H47" s="28"/>
      <c r="I47" s="28"/>
      <c r="J47" s="28"/>
      <c r="K47" s="28"/>
      <c r="L47" s="28"/>
      <c r="M47" s="28"/>
      <c r="N47" s="28"/>
      <c r="O47" s="29"/>
      <c r="P47" s="18"/>
      <c r="Q47" s="19"/>
      <c r="R47" s="20"/>
      <c r="S47" s="21"/>
      <c r="T47" s="22"/>
      <c r="U47" s="150"/>
      <c r="V47" s="151" t="e">
        <f>SUM(O47+G47/100+#REF!/10000+#REF!/100000000)</f>
        <v>#REF!</v>
      </c>
      <c r="W47" s="152"/>
      <c r="X47" s="152"/>
    </row>
    <row r="48" spans="1:24" s="1" customFormat="1" ht="32.1" customHeight="1">
      <c r="A48" s="14"/>
      <c r="B48" s="32"/>
      <c r="C48" s="24"/>
      <c r="D48" s="30"/>
      <c r="E48" s="26"/>
      <c r="F48" s="26"/>
      <c r="G48" s="28"/>
      <c r="H48" s="28"/>
      <c r="I48" s="28"/>
      <c r="J48" s="28"/>
      <c r="K48" s="28"/>
      <c r="L48" s="28"/>
      <c r="M48" s="28"/>
      <c r="N48" s="28"/>
      <c r="O48" s="29"/>
      <c r="P48" s="18"/>
      <c r="Q48" s="19"/>
      <c r="R48" s="20"/>
      <c r="S48" s="21"/>
      <c r="T48" s="22"/>
      <c r="U48" s="150"/>
      <c r="V48" s="151" t="e">
        <f>SUM(O48+G48/100+#REF!/10000+#REF!/100000000)</f>
        <v>#REF!</v>
      </c>
      <c r="W48" s="152"/>
      <c r="X48" s="152"/>
    </row>
    <row r="49" spans="1:24" s="1" customFormat="1" ht="32.1" customHeight="1">
      <c r="A49" s="14"/>
      <c r="B49" s="32"/>
      <c r="C49" s="24"/>
      <c r="D49" s="30"/>
      <c r="E49" s="26"/>
      <c r="F49" s="26"/>
      <c r="G49" s="28"/>
      <c r="H49" s="28"/>
      <c r="I49" s="28"/>
      <c r="J49" s="28"/>
      <c r="K49" s="28"/>
      <c r="L49" s="28"/>
      <c r="M49" s="28"/>
      <c r="N49" s="28"/>
      <c r="O49" s="29"/>
      <c r="P49" s="18"/>
      <c r="Q49" s="19"/>
      <c r="R49" s="20"/>
      <c r="S49" s="21"/>
      <c r="T49" s="22"/>
      <c r="U49" s="150"/>
      <c r="V49" s="151" t="e">
        <f>SUM(O49+G49/100+#REF!/10000+#REF!/100000000)</f>
        <v>#REF!</v>
      </c>
      <c r="W49" s="152"/>
      <c r="X49" s="152"/>
    </row>
    <row r="50" spans="1:24" s="1" customFormat="1" ht="32.1" customHeight="1">
      <c r="A50" s="33"/>
      <c r="B50" s="32"/>
      <c r="C50" s="34"/>
      <c r="D50" s="30"/>
      <c r="E50" s="26"/>
      <c r="F50" s="26"/>
      <c r="G50" s="28"/>
      <c r="H50" s="28"/>
      <c r="I50" s="28"/>
      <c r="J50" s="28"/>
      <c r="K50" s="28"/>
      <c r="L50" s="28"/>
      <c r="M50" s="28"/>
      <c r="N50" s="28"/>
      <c r="O50" s="35"/>
      <c r="P50" s="36"/>
      <c r="Q50" s="19"/>
      <c r="R50" s="20"/>
      <c r="S50" s="37"/>
      <c r="T50" s="38"/>
      <c r="U50" s="150"/>
      <c r="V50" s="105"/>
      <c r="W50" s="106"/>
      <c r="X50" s="106"/>
    </row>
    <row r="51" spans="1:24" s="1" customFormat="1" ht="32.1" customHeight="1">
      <c r="A51" s="33"/>
      <c r="B51" s="32"/>
      <c r="C51" s="33"/>
      <c r="D51" s="39"/>
      <c r="E51" s="40"/>
      <c r="F51" s="40"/>
      <c r="G51" s="41"/>
      <c r="H51" s="41"/>
      <c r="I51" s="41"/>
      <c r="J51" s="41"/>
      <c r="K51" s="41"/>
      <c r="L51" s="41"/>
      <c r="M51" s="41"/>
      <c r="N51" s="41"/>
      <c r="O51" s="42"/>
      <c r="P51" s="43"/>
      <c r="Q51" s="44"/>
      <c r="R51" s="45" t="e">
        <f>SUM(O51+G51/100+#REF!/10000000+#REF!/100000000000)</f>
        <v>#REF!</v>
      </c>
      <c r="S51" s="37"/>
      <c r="T51" s="38"/>
      <c r="U51" s="150"/>
      <c r="V51" s="151" t="e">
        <f>SUM(O51+G51/100+#REF!/10000+#REF!/100000000)</f>
        <v>#REF!</v>
      </c>
      <c r="W51" s="152"/>
      <c r="X51" s="152"/>
    </row>
    <row r="52" spans="1:24" s="1" customFormat="1" ht="32.1" hidden="1" customHeight="1" thickBot="1">
      <c r="A52" s="14"/>
      <c r="B52" s="32"/>
      <c r="C52" s="15"/>
      <c r="D52" s="46"/>
      <c r="E52" s="47"/>
      <c r="F52" s="109"/>
      <c r="G52" s="48"/>
      <c r="H52" s="48"/>
      <c r="I52" s="48"/>
      <c r="J52" s="48"/>
      <c r="K52" s="48"/>
      <c r="L52" s="48"/>
      <c r="M52" s="48"/>
      <c r="N52" s="48"/>
      <c r="O52" s="49"/>
      <c r="P52" s="50"/>
      <c r="Q52" s="51"/>
      <c r="R52" s="52" t="e">
        <f>SUM(O52+G52/100+#REF!/10000000+#REF!/100000000000)</f>
        <v>#REF!</v>
      </c>
      <c r="S52" s="148" t="e">
        <f>SUM(O52+G52/100+#REF!/10000+#REF!/100000000)</f>
        <v>#REF!</v>
      </c>
      <c r="T52" s="149"/>
      <c r="U52" s="149"/>
      <c r="V52" s="53"/>
    </row>
    <row r="53" spans="1:24" s="1" customFormat="1" ht="32.1" hidden="1" customHeight="1" thickBot="1">
      <c r="A53" s="14"/>
      <c r="B53" s="32"/>
      <c r="C53" s="15"/>
      <c r="D53" s="46"/>
      <c r="E53" s="47"/>
      <c r="F53" s="109"/>
      <c r="G53" s="54"/>
      <c r="H53" s="54"/>
      <c r="I53" s="54"/>
      <c r="J53" s="54"/>
      <c r="K53" s="54"/>
      <c r="L53" s="54"/>
      <c r="M53" s="54"/>
      <c r="N53" s="54"/>
      <c r="O53" s="49"/>
      <c r="P53" s="50"/>
      <c r="Q53" s="51"/>
      <c r="R53" s="52" t="e">
        <f>SUM(O53+G53/100+#REF!/10000000+#REF!/100000000000)</f>
        <v>#REF!</v>
      </c>
      <c r="S53" s="148" t="e">
        <f>SUM(O53+G53/100+#REF!/10000+#REF!/100000000)</f>
        <v>#REF!</v>
      </c>
      <c r="T53" s="149"/>
      <c r="U53" s="149"/>
      <c r="V53" s="53"/>
    </row>
    <row r="54" spans="1:24" s="1" customFormat="1" ht="32.1" hidden="1" customHeight="1" thickBot="1">
      <c r="A54" s="14"/>
      <c r="B54" s="32"/>
      <c r="C54" s="15"/>
      <c r="D54" s="46"/>
      <c r="E54" s="47"/>
      <c r="F54" s="109"/>
      <c r="G54" s="48"/>
      <c r="H54" s="48"/>
      <c r="I54" s="48"/>
      <c r="J54" s="48"/>
      <c r="K54" s="48"/>
      <c r="L54" s="48"/>
      <c r="M54" s="48"/>
      <c r="N54" s="48"/>
      <c r="O54" s="49"/>
      <c r="P54" s="50"/>
      <c r="Q54" s="51"/>
      <c r="R54" s="52" t="e">
        <f>SUM(O54+G54/100+#REF!/10000000+#REF!/100000000000)</f>
        <v>#REF!</v>
      </c>
      <c r="S54" s="148" t="e">
        <f>SUM(O54+G54/100+#REF!/10000+#REF!/100000000)</f>
        <v>#REF!</v>
      </c>
      <c r="T54" s="149"/>
      <c r="U54" s="149"/>
      <c r="V54" s="53"/>
    </row>
    <row r="55" spans="1:24" s="1" customFormat="1" ht="32.1" hidden="1" customHeight="1" thickBot="1">
      <c r="A55" s="14"/>
      <c r="B55" s="32"/>
      <c r="C55" s="15"/>
      <c r="D55" s="46"/>
      <c r="E55" s="47"/>
      <c r="F55" s="109"/>
      <c r="G55" s="54"/>
      <c r="H55" s="54"/>
      <c r="I55" s="54"/>
      <c r="J55" s="54"/>
      <c r="K55" s="54"/>
      <c r="L55" s="54"/>
      <c r="M55" s="54"/>
      <c r="N55" s="54"/>
      <c r="O55" s="49"/>
      <c r="P55" s="50"/>
      <c r="Q55" s="51"/>
      <c r="R55" s="52" t="e">
        <f>SUM(O55+G55/100+#REF!/10000000+#REF!/100000000000)</f>
        <v>#REF!</v>
      </c>
      <c r="S55" s="148" t="e">
        <f>SUM(O55+G55/100+#REF!/10000+#REF!/100000000)</f>
        <v>#REF!</v>
      </c>
      <c r="T55" s="149"/>
      <c r="U55" s="149"/>
      <c r="V55" s="53"/>
    </row>
    <row r="56" spans="1:24" s="1" customFormat="1" ht="32.1" hidden="1" customHeight="1" thickBot="1">
      <c r="A56" s="14"/>
      <c r="B56" s="32"/>
      <c r="C56" s="15"/>
      <c r="D56" s="46"/>
      <c r="E56" s="47"/>
      <c r="F56" s="109"/>
      <c r="G56" s="48"/>
      <c r="H56" s="48"/>
      <c r="I56" s="48"/>
      <c r="J56" s="48"/>
      <c r="K56" s="48"/>
      <c r="L56" s="48"/>
      <c r="M56" s="48"/>
      <c r="N56" s="48"/>
      <c r="O56" s="49"/>
      <c r="P56" s="50"/>
      <c r="Q56" s="51"/>
      <c r="R56" s="52" t="e">
        <f>SUM(O56+G56/100+#REF!/10000000+#REF!/100000000000)</f>
        <v>#REF!</v>
      </c>
      <c r="S56" s="148" t="e">
        <f>SUM(O56+G56/100+#REF!/10000+#REF!/100000000)</f>
        <v>#REF!</v>
      </c>
      <c r="T56" s="149"/>
      <c r="U56" s="149"/>
      <c r="V56" s="53"/>
    </row>
    <row r="57" spans="1:24" s="1" customFormat="1" ht="32.1" hidden="1" customHeight="1" thickBot="1">
      <c r="A57" s="14"/>
      <c r="B57" s="32"/>
      <c r="C57" s="15"/>
      <c r="D57" s="46"/>
      <c r="E57" s="47"/>
      <c r="F57" s="109"/>
      <c r="G57" s="55"/>
      <c r="H57" s="55"/>
      <c r="I57" s="55"/>
      <c r="J57" s="55"/>
      <c r="K57" s="55"/>
      <c r="L57" s="55"/>
      <c r="M57" s="55"/>
      <c r="N57" s="55"/>
      <c r="O57" s="49"/>
      <c r="P57" s="50"/>
      <c r="Q57" s="51"/>
      <c r="R57" s="52" t="e">
        <f>SUM(O57+G57/100+#REF!/10000000+#REF!/100000000000)</f>
        <v>#REF!</v>
      </c>
      <c r="S57" s="148" t="e">
        <f>SUM(O57+G57/100+#REF!/10000+#REF!/100000000)</f>
        <v>#REF!</v>
      </c>
      <c r="T57" s="149"/>
      <c r="U57" s="149"/>
      <c r="V57" s="53"/>
    </row>
    <row r="58" spans="1:24" s="1" customFormat="1" ht="32.1" hidden="1" customHeight="1" thickBot="1">
      <c r="A58" s="14"/>
      <c r="B58" s="32"/>
      <c r="C58" s="15"/>
      <c r="D58" s="46"/>
      <c r="E58" s="47"/>
      <c r="F58" s="109"/>
      <c r="G58" s="56"/>
      <c r="H58" s="56"/>
      <c r="I58" s="56"/>
      <c r="J58" s="56"/>
      <c r="K58" s="56"/>
      <c r="L58" s="56"/>
      <c r="M58" s="56"/>
      <c r="N58" s="56"/>
      <c r="O58" s="49"/>
      <c r="P58" s="50"/>
      <c r="Q58" s="51"/>
      <c r="R58" s="52" t="e">
        <f>SUM(O58+G58/100+#REF!/10000000+#REF!/100000000000)</f>
        <v>#REF!</v>
      </c>
      <c r="S58" s="148" t="e">
        <f>SUM(O58+G58/100+#REF!/10000+#REF!/100000000)</f>
        <v>#REF!</v>
      </c>
      <c r="T58" s="149"/>
      <c r="U58" s="149"/>
      <c r="V58" s="53"/>
    </row>
    <row r="59" spans="1:24" s="1" customFormat="1" ht="32.1" hidden="1" customHeight="1" thickBot="1">
      <c r="A59" s="14"/>
      <c r="B59" s="32"/>
      <c r="C59" s="15"/>
      <c r="D59" s="46"/>
      <c r="E59" s="47"/>
      <c r="F59" s="109"/>
      <c r="G59" s="54"/>
      <c r="H59" s="54"/>
      <c r="I59" s="54"/>
      <c r="J59" s="54"/>
      <c r="K59" s="54"/>
      <c r="L59" s="54"/>
      <c r="M59" s="54"/>
      <c r="N59" s="54"/>
      <c r="O59" s="49"/>
      <c r="P59" s="50"/>
      <c r="Q59" s="51"/>
      <c r="R59" s="52" t="e">
        <f>SUM(O59+G59/100+#REF!/10000000+#REF!/100000000000)</f>
        <v>#REF!</v>
      </c>
      <c r="S59" s="148" t="e">
        <f>SUM(O59+G59/100+#REF!/10000+#REF!/100000000)</f>
        <v>#REF!</v>
      </c>
      <c r="T59" s="149"/>
      <c r="U59" s="149"/>
      <c r="V59" s="53"/>
    </row>
    <row r="60" spans="1:24" s="1" customFormat="1" ht="32.1" hidden="1" customHeight="1" thickBot="1">
      <c r="A60" s="14"/>
      <c r="B60" s="32"/>
      <c r="C60" s="15"/>
      <c r="D60" s="46"/>
      <c r="E60" s="47"/>
      <c r="F60" s="109"/>
      <c r="G60" s="48"/>
      <c r="H60" s="48"/>
      <c r="I60" s="48"/>
      <c r="J60" s="48"/>
      <c r="K60" s="48"/>
      <c r="L60" s="48"/>
      <c r="M60" s="48"/>
      <c r="N60" s="48"/>
      <c r="O60" s="49"/>
      <c r="P60" s="50"/>
      <c r="Q60" s="51"/>
      <c r="R60" s="52" t="e">
        <f>SUM(O60+G60/100+#REF!/10000000+#REF!/100000000000)</f>
        <v>#REF!</v>
      </c>
      <c r="S60" s="148" t="e">
        <f>SUM(O60+G60/100+#REF!/10000+#REF!/100000000)</f>
        <v>#REF!</v>
      </c>
      <c r="T60" s="149"/>
      <c r="U60" s="149"/>
      <c r="V60" s="53"/>
    </row>
    <row r="61" spans="1:24" s="1" customFormat="1" ht="32.1" hidden="1" customHeight="1" thickBot="1">
      <c r="A61" s="14"/>
      <c r="B61" s="32"/>
      <c r="C61" s="15"/>
      <c r="D61" s="46"/>
      <c r="E61" s="47"/>
      <c r="F61" s="109"/>
      <c r="G61" s="54"/>
      <c r="H61" s="54"/>
      <c r="I61" s="54"/>
      <c r="J61" s="54"/>
      <c r="K61" s="54"/>
      <c r="L61" s="54"/>
      <c r="M61" s="54"/>
      <c r="N61" s="54"/>
      <c r="O61" s="49"/>
      <c r="P61" s="50"/>
      <c r="Q61" s="51"/>
      <c r="R61" s="52" t="e">
        <f>SUM(O61+G61/100+#REF!/10000000+#REF!/100000000000)</f>
        <v>#REF!</v>
      </c>
      <c r="S61" s="148" t="e">
        <f>SUM(O61+G61/100+#REF!/10000+#REF!/100000000)</f>
        <v>#REF!</v>
      </c>
      <c r="T61" s="149"/>
      <c r="U61" s="149"/>
      <c r="V61" s="53"/>
    </row>
    <row r="62" spans="1:24" s="1" customFormat="1" ht="32.1" hidden="1" customHeight="1" thickBot="1">
      <c r="A62" s="14"/>
      <c r="B62" s="32"/>
      <c r="C62" s="15"/>
      <c r="D62" s="46"/>
      <c r="E62" s="47"/>
      <c r="F62" s="109"/>
      <c r="G62" s="48"/>
      <c r="H62" s="48"/>
      <c r="I62" s="48"/>
      <c r="J62" s="48"/>
      <c r="K62" s="48"/>
      <c r="L62" s="48"/>
      <c r="M62" s="48"/>
      <c r="N62" s="48"/>
      <c r="O62" s="49"/>
      <c r="P62" s="50"/>
      <c r="Q62" s="51"/>
      <c r="R62" s="52" t="e">
        <f>SUM(O62+G62/100+#REF!/10000000+#REF!/100000000000)</f>
        <v>#REF!</v>
      </c>
      <c r="S62" s="148" t="e">
        <f>SUM(O62+G62/100+#REF!/10000+#REF!/100000000)</f>
        <v>#REF!</v>
      </c>
      <c r="T62" s="149"/>
      <c r="U62" s="149"/>
      <c r="V62" s="53"/>
    </row>
    <row r="63" spans="1:24" s="1" customFormat="1" ht="32.1" hidden="1" customHeight="1" thickBot="1">
      <c r="A63" s="14"/>
      <c r="B63" s="32"/>
      <c r="C63" s="15"/>
      <c r="D63" s="46"/>
      <c r="E63" s="47"/>
      <c r="F63" s="109"/>
      <c r="G63" s="54"/>
      <c r="H63" s="54"/>
      <c r="I63" s="54"/>
      <c r="J63" s="54"/>
      <c r="K63" s="54"/>
      <c r="L63" s="54"/>
      <c r="M63" s="54"/>
      <c r="N63" s="54"/>
      <c r="O63" s="49"/>
      <c r="P63" s="50"/>
      <c r="Q63" s="51"/>
      <c r="R63" s="52" t="e">
        <f>SUM(O63+G63/100+#REF!/10000000+#REF!/100000000000)</f>
        <v>#REF!</v>
      </c>
      <c r="S63" s="148" t="e">
        <f>SUM(O63+G63/100+#REF!/10000+#REF!/100000000)</f>
        <v>#REF!</v>
      </c>
      <c r="T63" s="149"/>
      <c r="U63" s="149"/>
      <c r="V63" s="53"/>
    </row>
    <row r="64" spans="1:24" s="1" customFormat="1" ht="32.1" hidden="1" customHeight="1" thickBot="1">
      <c r="A64" s="14"/>
      <c r="B64" s="32"/>
      <c r="C64" s="15"/>
      <c r="D64" s="46"/>
      <c r="E64" s="47"/>
      <c r="F64" s="109"/>
      <c r="G64" s="48"/>
      <c r="H64" s="48"/>
      <c r="I64" s="48"/>
      <c r="J64" s="48"/>
      <c r="K64" s="48"/>
      <c r="L64" s="48"/>
      <c r="M64" s="48"/>
      <c r="N64" s="48"/>
      <c r="O64" s="49"/>
      <c r="P64" s="50"/>
      <c r="Q64" s="51"/>
      <c r="R64" s="52" t="e">
        <f>SUM(O64+G64/100+#REF!/10000000+#REF!/100000000000)</f>
        <v>#REF!</v>
      </c>
      <c r="S64" s="148" t="e">
        <f>SUM(O64+G64/100+#REF!/10000+#REF!/100000000)</f>
        <v>#REF!</v>
      </c>
      <c r="T64" s="149"/>
      <c r="U64" s="149"/>
      <c r="V64" s="53"/>
    </row>
    <row r="65" spans="1:22" s="1" customFormat="1" ht="32.1" hidden="1" customHeight="1" thickBot="1">
      <c r="A65" s="14"/>
      <c r="B65" s="32"/>
      <c r="C65" s="15"/>
      <c r="D65" s="46"/>
      <c r="E65" s="47"/>
      <c r="F65" s="109"/>
      <c r="G65" s="54"/>
      <c r="H65" s="54"/>
      <c r="I65" s="54"/>
      <c r="J65" s="54"/>
      <c r="K65" s="54"/>
      <c r="L65" s="54"/>
      <c r="M65" s="54"/>
      <c r="N65" s="54"/>
      <c r="O65" s="49"/>
      <c r="P65" s="50"/>
      <c r="Q65" s="51"/>
      <c r="R65" s="52" t="e">
        <f>SUM(O65+G65/100+#REF!/10000000+#REF!/100000000000)</f>
        <v>#REF!</v>
      </c>
      <c r="S65" s="148" t="e">
        <f>SUM(O65+G65/100+#REF!/10000+#REF!/100000000)</f>
        <v>#REF!</v>
      </c>
      <c r="T65" s="149"/>
      <c r="U65" s="149"/>
      <c r="V65" s="53"/>
    </row>
    <row r="66" spans="1:22" s="1" customFormat="1" ht="32.1" hidden="1" customHeight="1" thickBot="1">
      <c r="A66" s="14"/>
      <c r="B66" s="32"/>
      <c r="C66" s="15"/>
      <c r="D66" s="46"/>
      <c r="E66" s="47"/>
      <c r="F66" s="109"/>
      <c r="G66" s="48"/>
      <c r="H66" s="48"/>
      <c r="I66" s="48"/>
      <c r="J66" s="48"/>
      <c r="K66" s="48"/>
      <c r="L66" s="48"/>
      <c r="M66" s="48"/>
      <c r="N66" s="48"/>
      <c r="O66" s="49"/>
      <c r="P66" s="50"/>
      <c r="Q66" s="51"/>
      <c r="R66" s="52" t="e">
        <f>SUM(O66+G66/100+#REF!/10000000+#REF!/100000000000)</f>
        <v>#REF!</v>
      </c>
      <c r="S66" s="148" t="e">
        <f>SUM(O66+G66/100+#REF!/10000+#REF!/100000000)</f>
        <v>#REF!</v>
      </c>
      <c r="T66" s="149"/>
      <c r="U66" s="149"/>
      <c r="V66" s="53"/>
    </row>
    <row r="67" spans="1:22" s="1" customFormat="1" ht="32.1" hidden="1" customHeight="1" thickBot="1">
      <c r="A67" s="14"/>
      <c r="B67" s="32"/>
      <c r="C67" s="15"/>
      <c r="D67" s="46"/>
      <c r="E67" s="47"/>
      <c r="F67" s="109"/>
      <c r="G67" s="54"/>
      <c r="H67" s="54"/>
      <c r="I67" s="54"/>
      <c r="J67" s="54"/>
      <c r="K67" s="54"/>
      <c r="L67" s="54"/>
      <c r="M67" s="54"/>
      <c r="N67" s="54"/>
      <c r="O67" s="49"/>
      <c r="P67" s="50"/>
      <c r="Q67" s="51"/>
      <c r="R67" s="52" t="e">
        <f>SUM(O67+G67/100+#REF!/10000000+#REF!/100000000000)</f>
        <v>#REF!</v>
      </c>
      <c r="S67" s="148" t="e">
        <f>SUM(O67+G67/100+#REF!/10000+#REF!/100000000)</f>
        <v>#REF!</v>
      </c>
      <c r="T67" s="149"/>
      <c r="U67" s="149"/>
      <c r="V67" s="53"/>
    </row>
    <row r="68" spans="1:22" s="1" customFormat="1" ht="32.1" hidden="1" customHeight="1" thickBot="1">
      <c r="A68" s="14"/>
      <c r="B68" s="32"/>
      <c r="C68" s="15"/>
      <c r="D68" s="46"/>
      <c r="E68" s="47"/>
      <c r="F68" s="109"/>
      <c r="G68" s="48"/>
      <c r="H68" s="48"/>
      <c r="I68" s="48"/>
      <c r="J68" s="48"/>
      <c r="K68" s="48"/>
      <c r="L68" s="48"/>
      <c r="M68" s="48"/>
      <c r="N68" s="48"/>
      <c r="O68" s="49"/>
      <c r="P68" s="50"/>
      <c r="Q68" s="51"/>
      <c r="R68" s="52" t="e">
        <f>SUM(O68+G68/100+#REF!/10000000+#REF!/100000000000)</f>
        <v>#REF!</v>
      </c>
      <c r="S68" s="148" t="e">
        <f>SUM(O68+G68/100+#REF!/10000+#REF!/100000000)</f>
        <v>#REF!</v>
      </c>
      <c r="T68" s="149"/>
      <c r="U68" s="149"/>
      <c r="V68" s="53"/>
    </row>
    <row r="69" spans="1:22" s="1" customFormat="1" ht="32.1" hidden="1" customHeight="1" thickBot="1">
      <c r="A69" s="14"/>
      <c r="B69" s="32"/>
      <c r="C69" s="15"/>
      <c r="D69" s="57"/>
      <c r="E69" s="47"/>
      <c r="F69" s="109"/>
      <c r="G69" s="54"/>
      <c r="H69" s="54"/>
      <c r="I69" s="54"/>
      <c r="J69" s="54"/>
      <c r="K69" s="54"/>
      <c r="L69" s="54"/>
      <c r="M69" s="54"/>
      <c r="N69" s="54"/>
      <c r="O69" s="49"/>
      <c r="P69" s="50"/>
      <c r="Q69" s="51"/>
      <c r="R69" s="52" t="e">
        <f>SUM(O69+G69/100+#REF!/10000000+#REF!/100000000000)</f>
        <v>#REF!</v>
      </c>
      <c r="S69" s="148" t="e">
        <f>SUM(O69+G69/100+#REF!/10000+#REF!/100000000)</f>
        <v>#REF!</v>
      </c>
      <c r="T69" s="149"/>
      <c r="U69" s="149"/>
      <c r="V69" s="53"/>
    </row>
    <row r="70" spans="1:22" s="1" customFormat="1" ht="32.1" hidden="1" customHeight="1" thickBot="1">
      <c r="A70" s="14"/>
      <c r="B70" s="32"/>
      <c r="C70" s="15"/>
      <c r="D70" s="57"/>
      <c r="E70" s="47"/>
      <c r="F70" s="109"/>
      <c r="G70" s="48"/>
      <c r="H70" s="48"/>
      <c r="I70" s="48"/>
      <c r="J70" s="48"/>
      <c r="K70" s="48"/>
      <c r="L70" s="48"/>
      <c r="M70" s="48"/>
      <c r="N70" s="48"/>
      <c r="O70" s="49"/>
      <c r="P70" s="50"/>
      <c r="Q70" s="51"/>
      <c r="R70" s="52" t="e">
        <f>SUM(O70+G70/100+#REF!/10000000+#REF!/100000000000)</f>
        <v>#REF!</v>
      </c>
      <c r="S70" s="148" t="e">
        <f>SUM(O70+G70/100+#REF!/10000+#REF!/100000000)</f>
        <v>#REF!</v>
      </c>
      <c r="T70" s="149"/>
      <c r="U70" s="149"/>
      <c r="V70" s="53"/>
    </row>
    <row r="71" spans="1:22" s="1" customFormat="1" ht="32.1" hidden="1" customHeight="1" thickBot="1">
      <c r="A71" s="14"/>
      <c r="B71" s="32"/>
      <c r="C71" s="15"/>
      <c r="D71" s="46"/>
      <c r="E71" s="47"/>
      <c r="F71" s="109"/>
      <c r="G71" s="54"/>
      <c r="H71" s="54"/>
      <c r="I71" s="54"/>
      <c r="J71" s="54"/>
      <c r="K71" s="54"/>
      <c r="L71" s="54"/>
      <c r="M71" s="54"/>
      <c r="N71" s="54"/>
      <c r="O71" s="49"/>
      <c r="P71" s="50"/>
      <c r="Q71" s="51"/>
      <c r="R71" s="52" t="e">
        <f>SUM(O71+G71/100+#REF!/10000000+#REF!/100000000000)</f>
        <v>#REF!</v>
      </c>
      <c r="S71" s="148" t="e">
        <f>SUM(O71+G71/100+#REF!/10000+#REF!/100000000)</f>
        <v>#REF!</v>
      </c>
      <c r="T71" s="149"/>
      <c r="U71" s="149"/>
      <c r="V71" s="53"/>
    </row>
    <row r="72" spans="1:22" s="1" customFormat="1" ht="32.1" hidden="1" customHeight="1" thickBot="1">
      <c r="A72" s="14"/>
      <c r="B72" s="32"/>
      <c r="C72" s="15"/>
      <c r="D72" s="57"/>
      <c r="E72" s="47"/>
      <c r="F72" s="109"/>
      <c r="G72" s="48"/>
      <c r="H72" s="48"/>
      <c r="I72" s="48"/>
      <c r="J72" s="48"/>
      <c r="K72" s="48"/>
      <c r="L72" s="48"/>
      <c r="M72" s="48"/>
      <c r="N72" s="48"/>
      <c r="O72" s="49"/>
      <c r="P72" s="50"/>
      <c r="Q72" s="51"/>
      <c r="R72" s="52" t="e">
        <f>SUM(O72+G72/100+#REF!/10000000+#REF!/100000000000)</f>
        <v>#REF!</v>
      </c>
      <c r="S72" s="148" t="e">
        <f>SUM(O72+G72/100+#REF!/10000+#REF!/100000000)</f>
        <v>#REF!</v>
      </c>
      <c r="T72" s="149"/>
      <c r="U72" s="149"/>
      <c r="V72" s="53"/>
    </row>
    <row r="73" spans="1:22" s="1" customFormat="1" ht="32.1" hidden="1" customHeight="1" thickBot="1">
      <c r="A73" s="14"/>
      <c r="B73" s="32"/>
      <c r="C73" s="15"/>
      <c r="D73" s="57"/>
      <c r="E73" s="47"/>
      <c r="F73" s="109"/>
      <c r="G73" s="54"/>
      <c r="H73" s="54"/>
      <c r="I73" s="54"/>
      <c r="J73" s="54"/>
      <c r="K73" s="54"/>
      <c r="L73" s="54"/>
      <c r="M73" s="54"/>
      <c r="N73" s="54"/>
      <c r="O73" s="49"/>
      <c r="P73" s="50"/>
      <c r="Q73" s="51"/>
      <c r="R73" s="52" t="e">
        <f>SUM(O73+G73/100+#REF!/10000000+#REF!/100000000000)</f>
        <v>#REF!</v>
      </c>
      <c r="S73" s="148" t="e">
        <f>SUM(O73+G73/100+#REF!/10000+#REF!/100000000)</f>
        <v>#REF!</v>
      </c>
      <c r="T73" s="149"/>
      <c r="U73" s="149"/>
      <c r="V73" s="53"/>
    </row>
    <row r="74" spans="1:22" s="1" customFormat="1" ht="32.1" hidden="1" customHeight="1" thickBot="1">
      <c r="A74" s="14"/>
      <c r="B74" s="32"/>
      <c r="C74" s="15"/>
      <c r="D74" s="57"/>
      <c r="E74" s="47"/>
      <c r="F74" s="109"/>
      <c r="G74" s="48"/>
      <c r="H74" s="48"/>
      <c r="I74" s="48"/>
      <c r="J74" s="48"/>
      <c r="K74" s="48"/>
      <c r="L74" s="48"/>
      <c r="M74" s="48"/>
      <c r="N74" s="48"/>
      <c r="O74" s="49"/>
      <c r="P74" s="50"/>
      <c r="Q74" s="51"/>
      <c r="R74" s="52" t="e">
        <f>SUM(O74+G74/100+#REF!/10000000+#REF!/100000000000)</f>
        <v>#REF!</v>
      </c>
      <c r="S74" s="148" t="e">
        <f>SUM(O74+G74/100+#REF!/10000+#REF!/100000000)</f>
        <v>#REF!</v>
      </c>
      <c r="T74" s="149"/>
      <c r="U74" s="149"/>
      <c r="V74" s="53"/>
    </row>
    <row r="75" spans="1:22" s="1" customFormat="1" ht="32.1" hidden="1" customHeight="1">
      <c r="A75" s="33"/>
      <c r="B75" s="32"/>
      <c r="C75" s="32"/>
      <c r="D75" s="58"/>
      <c r="E75" s="59"/>
      <c r="F75" s="59"/>
      <c r="G75" s="60"/>
      <c r="H75" s="60"/>
      <c r="I75" s="60"/>
      <c r="J75" s="60"/>
      <c r="K75" s="60"/>
      <c r="L75" s="60"/>
      <c r="M75" s="60"/>
      <c r="N75" s="60"/>
      <c r="O75" s="49"/>
      <c r="P75" s="50"/>
      <c r="Q75" s="51"/>
      <c r="R75" s="61" t="e">
        <f>SUM(O75+G75/100+#REF!/10000000+#REF!/100000000000)</f>
        <v>#REF!</v>
      </c>
      <c r="S75" s="148" t="e">
        <f>SUM(O75+G75/100+#REF!/10000+#REF!/100000000)</f>
        <v>#REF!</v>
      </c>
      <c r="T75" s="149"/>
      <c r="U75" s="149"/>
      <c r="V75" s="53"/>
    </row>
    <row r="76" spans="1:22" s="1" customFormat="1" ht="32.1" customHeight="1">
      <c r="A76" s="33"/>
      <c r="B76" s="32"/>
      <c r="C76" s="32"/>
      <c r="D76" s="62"/>
      <c r="E76" s="59"/>
      <c r="F76" s="59"/>
      <c r="G76" s="60"/>
      <c r="H76" s="60"/>
      <c r="I76" s="60"/>
      <c r="J76" s="60"/>
      <c r="K76" s="60"/>
      <c r="L76" s="60"/>
      <c r="M76" s="60"/>
      <c r="N76" s="60"/>
      <c r="O76" s="63"/>
      <c r="P76" s="50"/>
      <c r="Q76" s="64"/>
      <c r="R76" s="20"/>
      <c r="S76" s="146"/>
      <c r="T76" s="146"/>
      <c r="U76" s="146"/>
    </row>
    <row r="77" spans="1:22" s="1" customFormat="1" ht="32.1" customHeight="1">
      <c r="A77" s="33"/>
      <c r="B77" s="32"/>
      <c r="C77" s="32"/>
      <c r="D77" s="62"/>
      <c r="E77" s="59"/>
      <c r="F77" s="59"/>
      <c r="G77" s="60"/>
      <c r="H77" s="60"/>
      <c r="I77" s="60"/>
      <c r="J77" s="60"/>
      <c r="K77" s="60"/>
      <c r="L77" s="60"/>
      <c r="M77" s="60"/>
      <c r="N77" s="60"/>
      <c r="O77" s="63"/>
      <c r="P77" s="50"/>
      <c r="Q77" s="64"/>
      <c r="R77" s="20"/>
      <c r="S77" s="146"/>
      <c r="T77" s="146"/>
      <c r="U77" s="146"/>
    </row>
    <row r="78" spans="1:22" s="1" customFormat="1" ht="32.1" customHeight="1">
      <c r="A78" s="33"/>
      <c r="B78" s="32"/>
      <c r="C78" s="32"/>
      <c r="D78" s="62"/>
      <c r="E78" s="59"/>
      <c r="F78" s="59"/>
      <c r="G78" s="60"/>
      <c r="H78" s="60"/>
      <c r="I78" s="60"/>
      <c r="J78" s="60"/>
      <c r="K78" s="60"/>
      <c r="L78" s="60"/>
      <c r="M78" s="60"/>
      <c r="N78" s="60"/>
      <c r="O78" s="63"/>
      <c r="P78" s="50"/>
      <c r="Q78" s="64"/>
      <c r="R78" s="20"/>
      <c r="S78" s="146"/>
      <c r="T78" s="146"/>
      <c r="U78" s="146"/>
    </row>
    <row r="79" spans="1:22" s="1" customFormat="1" ht="32.1" customHeight="1">
      <c r="A79" s="33"/>
      <c r="B79" s="32"/>
      <c r="C79" s="32"/>
      <c r="D79" s="62"/>
      <c r="E79" s="59"/>
      <c r="F79" s="59"/>
      <c r="G79" s="60"/>
      <c r="H79" s="60"/>
      <c r="I79" s="60"/>
      <c r="J79" s="60"/>
      <c r="K79" s="60"/>
      <c r="L79" s="60"/>
      <c r="M79" s="60"/>
      <c r="N79" s="60"/>
      <c r="O79" s="63"/>
      <c r="P79" s="50"/>
      <c r="Q79" s="64"/>
      <c r="R79" s="20"/>
      <c r="S79" s="146"/>
      <c r="T79" s="146"/>
      <c r="U79" s="146"/>
    </row>
    <row r="80" spans="1:22" s="1" customFormat="1">
      <c r="A80" s="32"/>
      <c r="B80" s="32"/>
      <c r="C80" s="32"/>
      <c r="D80" s="65"/>
      <c r="E80" s="66"/>
      <c r="F80" s="66"/>
      <c r="G80" s="67"/>
      <c r="H80" s="67"/>
      <c r="I80" s="67"/>
      <c r="J80" s="67"/>
      <c r="K80" s="67"/>
      <c r="L80" s="67"/>
      <c r="M80" s="67"/>
      <c r="N80" s="67"/>
      <c r="O80" s="69"/>
      <c r="P80" s="68"/>
      <c r="Q80" s="68"/>
      <c r="R80" s="12"/>
      <c r="S80" s="12"/>
      <c r="T80" s="12"/>
      <c r="U80" s="12"/>
    </row>
    <row r="81" spans="1:21" s="1" customFormat="1">
      <c r="A81" s="32"/>
      <c r="B81" s="32"/>
      <c r="C81" s="32"/>
      <c r="D81" s="65"/>
      <c r="E81" s="66"/>
      <c r="F81" s="66"/>
      <c r="G81" s="69"/>
      <c r="H81" s="69"/>
      <c r="I81" s="69"/>
      <c r="J81" s="69"/>
      <c r="K81" s="69"/>
      <c r="L81" s="69"/>
      <c r="M81" s="69"/>
      <c r="N81" s="69"/>
      <c r="O81" s="69"/>
      <c r="P81" s="68"/>
      <c r="Q81" s="68"/>
      <c r="R81" s="12"/>
      <c r="S81" s="12"/>
      <c r="T81" s="12"/>
      <c r="U81" s="12"/>
    </row>
    <row r="82" spans="1:21" s="1" customFormat="1">
      <c r="A82" s="32"/>
      <c r="B82" s="32"/>
      <c r="C82" s="32"/>
      <c r="D82" s="65"/>
      <c r="E82" s="66"/>
      <c r="F82" s="66"/>
      <c r="G82" s="69"/>
      <c r="H82" s="69"/>
      <c r="I82" s="69"/>
      <c r="J82" s="69"/>
      <c r="K82" s="69"/>
      <c r="L82" s="69"/>
      <c r="M82" s="69"/>
      <c r="N82" s="69"/>
      <c r="O82" s="69"/>
      <c r="P82" s="68"/>
      <c r="Q82" s="68"/>
    </row>
    <row r="83" spans="1:21">
      <c r="A83" s="70"/>
      <c r="B83" s="70"/>
      <c r="C83" s="70"/>
      <c r="D83" s="71"/>
      <c r="E83" s="72"/>
      <c r="F83" s="72"/>
      <c r="G83" s="73"/>
      <c r="H83" s="73"/>
      <c r="I83" s="73"/>
      <c r="J83" s="73"/>
      <c r="K83" s="73"/>
      <c r="L83" s="73"/>
      <c r="M83" s="73"/>
      <c r="N83" s="73"/>
      <c r="O83" s="73"/>
      <c r="P83" s="74"/>
      <c r="Q83" s="74"/>
    </row>
    <row r="84" spans="1:21">
      <c r="A84" s="70"/>
      <c r="B84" s="70"/>
      <c r="C84" s="70"/>
      <c r="D84" s="71"/>
      <c r="E84" s="72"/>
      <c r="F84" s="72"/>
      <c r="G84" s="73"/>
      <c r="H84" s="73"/>
      <c r="I84" s="73"/>
      <c r="J84" s="73"/>
      <c r="K84" s="73"/>
      <c r="L84" s="73"/>
      <c r="M84" s="73"/>
      <c r="N84" s="73"/>
      <c r="O84" s="73"/>
      <c r="P84" s="74"/>
      <c r="Q84" s="74"/>
    </row>
    <row r="85" spans="1:21">
      <c r="A85" s="70"/>
      <c r="B85" s="70"/>
      <c r="C85" s="70"/>
      <c r="D85" s="71"/>
      <c r="E85" s="72"/>
      <c r="F85" s="72"/>
      <c r="G85" s="73"/>
      <c r="H85" s="73"/>
      <c r="I85" s="73"/>
      <c r="J85" s="73"/>
      <c r="K85" s="73"/>
      <c r="L85" s="73"/>
      <c r="M85" s="73"/>
      <c r="N85" s="73"/>
      <c r="O85" s="73"/>
      <c r="P85" s="74"/>
      <c r="Q85" s="74"/>
    </row>
    <row r="86" spans="1:21">
      <c r="A86" s="70"/>
      <c r="B86" s="70"/>
      <c r="C86" s="70"/>
      <c r="D86" s="71"/>
      <c r="E86" s="72"/>
      <c r="F86" s="72"/>
      <c r="G86" s="73"/>
      <c r="H86" s="73"/>
      <c r="I86" s="73"/>
      <c r="J86" s="73"/>
      <c r="K86" s="73"/>
      <c r="L86" s="73"/>
      <c r="M86" s="73"/>
      <c r="N86" s="73"/>
      <c r="O86" s="73"/>
      <c r="P86" s="74"/>
      <c r="Q86" s="74"/>
    </row>
    <row r="87" spans="1:21">
      <c r="A87" s="70"/>
      <c r="B87" s="70"/>
      <c r="C87" s="70"/>
      <c r="D87" s="71"/>
      <c r="E87" s="72"/>
      <c r="F87" s="72"/>
      <c r="G87" s="73"/>
      <c r="H87" s="73"/>
      <c r="I87" s="73"/>
      <c r="J87" s="73"/>
      <c r="K87" s="73"/>
      <c r="L87" s="73"/>
      <c r="M87" s="73"/>
      <c r="N87" s="73"/>
      <c r="O87" s="73"/>
      <c r="P87" s="74"/>
      <c r="Q87" s="74"/>
    </row>
    <row r="88" spans="1:21">
      <c r="A88" s="70"/>
      <c r="B88" s="70"/>
      <c r="C88" s="70"/>
      <c r="D88" s="71"/>
      <c r="E88" s="72"/>
      <c r="F88" s="72"/>
      <c r="G88" s="73"/>
      <c r="H88" s="73"/>
      <c r="I88" s="73"/>
      <c r="J88" s="73"/>
      <c r="K88" s="73"/>
      <c r="L88" s="73"/>
      <c r="M88" s="73"/>
      <c r="N88" s="73"/>
      <c r="O88" s="73"/>
      <c r="P88" s="74"/>
      <c r="Q88" s="74"/>
    </row>
    <row r="89" spans="1:21">
      <c r="A89" s="70"/>
      <c r="B89" s="70"/>
      <c r="C89" s="70"/>
      <c r="D89" s="71"/>
      <c r="E89" s="72"/>
      <c r="F89" s="72"/>
      <c r="G89" s="73"/>
      <c r="H89" s="73"/>
      <c r="I89" s="73"/>
      <c r="J89" s="73"/>
      <c r="K89" s="73"/>
      <c r="L89" s="73"/>
      <c r="M89" s="73"/>
      <c r="N89" s="73"/>
      <c r="O89" s="73"/>
      <c r="P89" s="74"/>
      <c r="Q89" s="74"/>
    </row>
    <row r="90" spans="1:21">
      <c r="A90" s="75"/>
      <c r="B90" s="75"/>
      <c r="C90" s="75"/>
      <c r="D90" s="76"/>
      <c r="E90" s="77"/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9"/>
      <c r="Q90" s="80"/>
    </row>
  </sheetData>
  <sheetProtection password="F763" sheet="1" objects="1" scenarios="1" selectLockedCells="1" selectUnlockedCells="1"/>
  <sortState ref="D9:W14">
    <sortCondition descending="1" ref="V9:V14"/>
  </sortState>
  <mergeCells count="68">
    <mergeCell ref="S78:U78"/>
    <mergeCell ref="S79:U79"/>
    <mergeCell ref="S72:U72"/>
    <mergeCell ref="S73:U73"/>
    <mergeCell ref="S74:U74"/>
    <mergeCell ref="S75:U75"/>
    <mergeCell ref="S76:U76"/>
    <mergeCell ref="S77:U77"/>
    <mergeCell ref="S71:U71"/>
    <mergeCell ref="S60:U60"/>
    <mergeCell ref="S61:U61"/>
    <mergeCell ref="S62:U62"/>
    <mergeCell ref="S63:U63"/>
    <mergeCell ref="S64:U64"/>
    <mergeCell ref="S65:U65"/>
    <mergeCell ref="S66:U66"/>
    <mergeCell ref="S67:U67"/>
    <mergeCell ref="S68:U68"/>
    <mergeCell ref="S69:U69"/>
    <mergeCell ref="S70:U70"/>
    <mergeCell ref="S59:U59"/>
    <mergeCell ref="U48:U51"/>
    <mergeCell ref="V48:X48"/>
    <mergeCell ref="V49:X49"/>
    <mergeCell ref="V51:X51"/>
    <mergeCell ref="S52:U52"/>
    <mergeCell ref="S53:U53"/>
    <mergeCell ref="S54:U54"/>
    <mergeCell ref="S55:U55"/>
    <mergeCell ref="S56:U56"/>
    <mergeCell ref="S57:U57"/>
    <mergeCell ref="S58:U58"/>
    <mergeCell ref="U21:U39"/>
    <mergeCell ref="V21:X21"/>
    <mergeCell ref="V22:X22"/>
    <mergeCell ref="V39:X39"/>
    <mergeCell ref="U40:U47"/>
    <mergeCell ref="V40:X40"/>
    <mergeCell ref="V41:X41"/>
    <mergeCell ref="V47:X47"/>
    <mergeCell ref="G18:N18"/>
    <mergeCell ref="U18:U20"/>
    <mergeCell ref="V18:X18"/>
    <mergeCell ref="V19:X19"/>
    <mergeCell ref="V20:X20"/>
    <mergeCell ref="M7:P7"/>
    <mergeCell ref="Q7:U7"/>
    <mergeCell ref="W7:W8"/>
    <mergeCell ref="G15:N15"/>
    <mergeCell ref="U15:U17"/>
    <mergeCell ref="V15:X15"/>
    <mergeCell ref="E16:N16"/>
    <mergeCell ref="O16:P16"/>
    <mergeCell ref="V16:X16"/>
    <mergeCell ref="E17:N17"/>
    <mergeCell ref="I7:L7"/>
    <mergeCell ref="O17:P17"/>
    <mergeCell ref="V17:X17"/>
    <mergeCell ref="A7:A8"/>
    <mergeCell ref="B7:B8"/>
    <mergeCell ref="C7:C8"/>
    <mergeCell ref="D7:D8"/>
    <mergeCell ref="E7:H7"/>
    <mergeCell ref="A1:W1"/>
    <mergeCell ref="A2:W2"/>
    <mergeCell ref="A3:W3"/>
    <mergeCell ref="A4:W4"/>
    <mergeCell ref="D6:W6"/>
  </mergeCells>
  <printOptions horizontalCentered="1"/>
  <pageMargins left="0.39370078740157483" right="0.27559055118110237" top="0.98425196850393704" bottom="0.62992125984251968" header="0.51181102362204722" footer="0.51181102362204722"/>
  <pageSetup paperSize="9" scale="50" orientation="landscape" horizontalDpi="300" verticalDpi="300" r:id="rId1"/>
  <headerFooter alignWithMargins="0"/>
  <rowBreaks count="1" manualBreakCount="1"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Clube Campeão Geral </vt:lpstr>
      <vt:lpstr>Clube Campeão Geral  (2)</vt:lpstr>
      <vt:lpstr>Clube Campeão Ordem Clas</vt:lpstr>
      <vt:lpstr>Clube Campeão CBPDS</vt:lpstr>
      <vt:lpstr>Clube Campeão Ordem Clas </vt:lpstr>
      <vt:lpstr>'Clube Campeão Geral '!Area_de_impressao</vt:lpstr>
      <vt:lpstr>'Clube Campeão Geral  (2)'!Area_de_impressao</vt:lpstr>
      <vt:lpstr>'Clube Campeão Ordem Clas'!Area_de_impressao</vt:lpstr>
      <vt:lpstr>'Clube Campeão Ordem Clas 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Luciano</cp:lastModifiedBy>
  <cp:lastPrinted>2015-10-20T14:51:25Z</cp:lastPrinted>
  <dcterms:created xsi:type="dcterms:W3CDTF">2015-09-27T21:46:41Z</dcterms:created>
  <dcterms:modified xsi:type="dcterms:W3CDTF">2015-10-20T15:41:35Z</dcterms:modified>
</cp:coreProperties>
</file>